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mesas_2011_Madrid" sheetId="1" r:id="rId1"/>
  </sheets>
  <definedNames/>
  <calcPr fullCalcOnLoad="1"/>
</workbook>
</file>

<file path=xl/sharedStrings.xml><?xml version="1.0" encoding="utf-8"?>
<sst xmlns="http://schemas.openxmlformats.org/spreadsheetml/2006/main" count="308" uniqueCount="34">
  <si>
    <t>Barrio</t>
  </si>
  <si>
    <t>Sección</t>
  </si>
  <si>
    <t>Mesa</t>
  </si>
  <si>
    <t>Censo Oficial</t>
  </si>
  <si>
    <t>Votos</t>
  </si>
  <si>
    <t>% Votos</t>
  </si>
  <si>
    <t>Nulos</t>
  </si>
  <si>
    <t>% Nulos</t>
  </si>
  <si>
    <t>Válidos</t>
  </si>
  <si>
    <t>Blancos</t>
  </si>
  <si>
    <t>% Blancos</t>
  </si>
  <si>
    <t xml:space="preserve">P.P. </t>
  </si>
  <si>
    <t>% PP</t>
  </si>
  <si>
    <t>P.S.O.E.</t>
  </si>
  <si>
    <t>% PSOE</t>
  </si>
  <si>
    <t>IU-LV</t>
  </si>
  <si>
    <t>% IU-LV</t>
  </si>
  <si>
    <t>UPyD</t>
  </si>
  <si>
    <t>% UPyD</t>
  </si>
  <si>
    <t>Otros</t>
  </si>
  <si>
    <t>% Otros</t>
  </si>
  <si>
    <t>BUTARQUE</t>
  </si>
  <si>
    <t>A</t>
  </si>
  <si>
    <t>B</t>
  </si>
  <si>
    <t>C</t>
  </si>
  <si>
    <t>LOS ÁNGELES</t>
  </si>
  <si>
    <t>U</t>
  </si>
  <si>
    <t>LOS ROSALES</t>
  </si>
  <si>
    <t>SAN ANDRÉS</t>
  </si>
  <si>
    <t>SAN CRISTOBAL</t>
  </si>
  <si>
    <t>TOTAL VILLAVERDE ELECCIONES AUTONÓMICAS</t>
  </si>
  <si>
    <t>BUTARQUE COLEGIO LOS ROSALES</t>
  </si>
  <si>
    <t>BUTARQUE COLEGIO EL GRECO</t>
  </si>
  <si>
    <t>TOTAL VILLAVERDE ELECCIONES MUNICIPALES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</si>
</sst>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€_-;\-* #,##0.00\ _€_-;_-* \-??\ _€_-;_-@_-"/>
    <numFmt numFmtId="166" formatCode="_-* #,##0\ _€_-;\-* #,##0\ _€_-;_-* \-??\ _€_-;_-@_-"/>
    <numFmt numFmtId="167" formatCode="0%"/>
    <numFmt numFmtId="168" formatCode="0.00%"/>
  </numFmts>
  <fonts count="4">
    <font>
      <sz val="10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2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0" borderId="0" xfId="15" applyNumberFormat="1" applyFont="1" applyFill="1" applyBorder="1" applyAlignment="1" applyProtection="1">
      <alignment/>
      <protection/>
    </xf>
    <xf numFmtId="164" fontId="0" fillId="0" borderId="0" xfId="0" applyFill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15" applyNumberFormat="1" applyFont="1" applyFill="1" applyBorder="1" applyAlignment="1" applyProtection="1">
      <alignment horizontal="center"/>
      <protection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3" fillId="0" borderId="2" xfId="0" applyFont="1" applyBorder="1" applyAlignment="1">
      <alignment horizontal="center"/>
    </xf>
    <xf numFmtId="168" fontId="3" fillId="0" borderId="2" xfId="19" applyNumberFormat="1" applyFont="1" applyFill="1" applyBorder="1" applyAlignment="1" applyProtection="1">
      <alignment horizontal="center"/>
      <protection/>
    </xf>
    <xf numFmtId="166" fontId="3" fillId="0" borderId="2" xfId="15" applyNumberFormat="1" applyFont="1" applyFill="1" applyBorder="1" applyAlignment="1" applyProtection="1">
      <alignment horizontal="center"/>
      <protection/>
    </xf>
    <xf numFmtId="164" fontId="3" fillId="0" borderId="2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4" fontId="3" fillId="0" borderId="1" xfId="0" applyFont="1" applyBorder="1" applyAlignment="1">
      <alignment horizontal="left"/>
    </xf>
    <xf numFmtId="168" fontId="3" fillId="0" borderId="1" xfId="19" applyNumberFormat="1" applyFont="1" applyFill="1" applyBorder="1" applyAlignment="1" applyProtection="1">
      <alignment horizontal="center"/>
      <protection/>
    </xf>
    <xf numFmtId="164" fontId="3" fillId="0" borderId="3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6" fontId="3" fillId="0" borderId="3" xfId="15" applyNumberFormat="1" applyFont="1" applyFill="1" applyBorder="1" applyAlignment="1" applyProtection="1">
      <alignment horizontal="center"/>
      <protection/>
    </xf>
    <xf numFmtId="168" fontId="3" fillId="0" borderId="3" xfId="19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6" fontId="0" fillId="0" borderId="0" xfId="15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Hoj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tabSelected="1" workbookViewId="0" topLeftCell="A1">
      <selection activeCell="N161" sqref="N161"/>
    </sheetView>
  </sheetViews>
  <sheetFormatPr defaultColWidth="11.421875" defaultRowHeight="12.75" outlineLevelRow="2"/>
  <cols>
    <col min="1" max="1" width="17.28125" style="1" customWidth="1"/>
    <col min="3" max="3" width="16.28125" style="0" customWidth="1"/>
    <col min="4" max="4" width="13.140625" style="0" customWidth="1"/>
    <col min="9" max="9" width="11.421875" style="2" customWidth="1"/>
    <col min="12" max="12" width="11.421875" style="3" customWidth="1"/>
    <col min="13" max="13" width="13.7109375" style="3" customWidth="1"/>
    <col min="14" max="19" width="11.421875" style="3" customWidth="1"/>
  </cols>
  <sheetData>
    <row r="1" spans="1:21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4" t="s">
        <v>9</v>
      </c>
      <c r="K1" s="4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4" t="s">
        <v>19</v>
      </c>
      <c r="U1" s="4" t="s">
        <v>20</v>
      </c>
    </row>
    <row r="2" spans="1:22" ht="12.75" hidden="1" outlineLevel="2">
      <c r="A2" s="7" t="s">
        <v>21</v>
      </c>
      <c r="B2" s="8">
        <v>45</v>
      </c>
      <c r="C2" s="8" t="s">
        <v>22</v>
      </c>
      <c r="D2" s="8">
        <v>715</v>
      </c>
      <c r="E2" s="8">
        <v>477</v>
      </c>
      <c r="F2" s="9">
        <f>E2/D2</f>
        <v>0.6671328671328671</v>
      </c>
      <c r="G2" s="8">
        <v>12</v>
      </c>
      <c r="H2" s="9">
        <f>G2/E2</f>
        <v>0.025157232704402517</v>
      </c>
      <c r="I2" s="10">
        <f>E2-G2</f>
        <v>465</v>
      </c>
      <c r="J2" s="8">
        <v>21</v>
      </c>
      <c r="K2" s="9">
        <f>J2/I2</f>
        <v>0.04516129032258064</v>
      </c>
      <c r="L2" s="11">
        <v>175</v>
      </c>
      <c r="M2" s="9">
        <f>L2/I2</f>
        <v>0.3763440860215054</v>
      </c>
      <c r="N2" s="11">
        <v>135</v>
      </c>
      <c r="O2" s="9">
        <f>N2/I2</f>
        <v>0.2903225806451613</v>
      </c>
      <c r="P2" s="11">
        <v>57</v>
      </c>
      <c r="Q2" s="9">
        <f>P2/I2</f>
        <v>0.12258064516129032</v>
      </c>
      <c r="R2" s="11">
        <v>52</v>
      </c>
      <c r="S2" s="9">
        <f>R2/I2</f>
        <v>0.11182795698924732</v>
      </c>
      <c r="T2" s="8">
        <v>25</v>
      </c>
      <c r="U2" s="9">
        <f>T2/I2</f>
        <v>0.053763440860215055</v>
      </c>
      <c r="V2" s="12"/>
    </row>
    <row r="3" spans="1:21" ht="12.75" hidden="1" outlineLevel="2">
      <c r="A3" s="7" t="s">
        <v>21</v>
      </c>
      <c r="B3" s="8">
        <v>45</v>
      </c>
      <c r="C3" s="8" t="s">
        <v>23</v>
      </c>
      <c r="D3" s="8">
        <v>716</v>
      </c>
      <c r="E3" s="8">
        <v>486</v>
      </c>
      <c r="F3" s="9">
        <f>E3/D3</f>
        <v>0.6787709497206704</v>
      </c>
      <c r="G3" s="8">
        <v>10</v>
      </c>
      <c r="H3" s="9">
        <f>G3/E3</f>
        <v>0.0205761316872428</v>
      </c>
      <c r="I3" s="10">
        <f>E3-G3</f>
        <v>476</v>
      </c>
      <c r="J3" s="8">
        <v>15</v>
      </c>
      <c r="K3" s="9">
        <f>J3/I3</f>
        <v>0.031512605042016806</v>
      </c>
      <c r="L3" s="11">
        <v>202</v>
      </c>
      <c r="M3" s="9">
        <f>L3/I3</f>
        <v>0.42436974789915966</v>
      </c>
      <c r="N3" s="11">
        <v>139</v>
      </c>
      <c r="O3" s="9">
        <f>N3/I3</f>
        <v>0.2920168067226891</v>
      </c>
      <c r="P3" s="11">
        <v>49</v>
      </c>
      <c r="Q3" s="9">
        <f>P3/I3</f>
        <v>0.10294117647058823</v>
      </c>
      <c r="R3" s="11">
        <v>45</v>
      </c>
      <c r="S3" s="9">
        <f>R3/I3</f>
        <v>0.09453781512605042</v>
      </c>
      <c r="T3" s="8">
        <v>26</v>
      </c>
      <c r="U3" s="9">
        <f>T3/I3</f>
        <v>0.0546218487394958</v>
      </c>
    </row>
    <row r="4" spans="1:21" ht="12.75" hidden="1" outlineLevel="2">
      <c r="A4" s="7" t="s">
        <v>21</v>
      </c>
      <c r="B4" s="8">
        <v>46</v>
      </c>
      <c r="C4" s="8" t="s">
        <v>22</v>
      </c>
      <c r="D4" s="8">
        <v>529</v>
      </c>
      <c r="E4" s="8">
        <v>340</v>
      </c>
      <c r="F4" s="9">
        <f>E4/D4</f>
        <v>0.6427221172022685</v>
      </c>
      <c r="G4" s="8">
        <v>3</v>
      </c>
      <c r="H4" s="9">
        <f>G4/E4</f>
        <v>0.008823529411764706</v>
      </c>
      <c r="I4" s="10">
        <f>E4-G4</f>
        <v>337</v>
      </c>
      <c r="J4" s="8">
        <v>7</v>
      </c>
      <c r="K4" s="9">
        <f>J4/I4</f>
        <v>0.020771513353115726</v>
      </c>
      <c r="L4" s="11">
        <v>128</v>
      </c>
      <c r="M4" s="9">
        <f>L4/I4</f>
        <v>0.3798219584569733</v>
      </c>
      <c r="N4" s="11">
        <v>123</v>
      </c>
      <c r="O4" s="9">
        <f>N4/I4</f>
        <v>0.3649851632047478</v>
      </c>
      <c r="P4" s="11">
        <v>50</v>
      </c>
      <c r="Q4" s="9">
        <f>P4/I4</f>
        <v>0.14836795252225518</v>
      </c>
      <c r="R4" s="11">
        <v>13</v>
      </c>
      <c r="S4" s="9">
        <f>R4/I4</f>
        <v>0.03857566765578635</v>
      </c>
      <c r="T4" s="8">
        <v>16</v>
      </c>
      <c r="U4" s="9">
        <f>T4/I4</f>
        <v>0.04747774480712166</v>
      </c>
    </row>
    <row r="5" spans="1:21" ht="12.75" hidden="1" outlineLevel="2">
      <c r="A5" s="7" t="s">
        <v>21</v>
      </c>
      <c r="B5" s="8">
        <v>46</v>
      </c>
      <c r="C5" s="8" t="s">
        <v>23</v>
      </c>
      <c r="D5" s="8">
        <v>504</v>
      </c>
      <c r="E5" s="8">
        <v>316</v>
      </c>
      <c r="F5" s="9">
        <f>E5/D5</f>
        <v>0.626984126984127</v>
      </c>
      <c r="G5" s="8">
        <v>3</v>
      </c>
      <c r="H5" s="9">
        <f>G5/E5</f>
        <v>0.00949367088607595</v>
      </c>
      <c r="I5" s="10">
        <f>E5-G5</f>
        <v>313</v>
      </c>
      <c r="J5" s="8">
        <v>6</v>
      </c>
      <c r="K5" s="9">
        <f>J5/I5</f>
        <v>0.019169329073482427</v>
      </c>
      <c r="L5" s="11">
        <v>114</v>
      </c>
      <c r="M5" s="9">
        <f>L5/I5</f>
        <v>0.36421725239616615</v>
      </c>
      <c r="N5" s="11">
        <v>130</v>
      </c>
      <c r="O5" s="9">
        <f>N5/I5</f>
        <v>0.41533546325878595</v>
      </c>
      <c r="P5" s="11">
        <v>38</v>
      </c>
      <c r="Q5" s="9">
        <f>P5/I5</f>
        <v>0.12140575079872204</v>
      </c>
      <c r="R5" s="11">
        <v>14</v>
      </c>
      <c r="S5" s="9">
        <f>R5/I5</f>
        <v>0.04472843450479233</v>
      </c>
      <c r="T5" s="8">
        <v>11</v>
      </c>
      <c r="U5" s="9">
        <f>T5/I5</f>
        <v>0.03514376996805112</v>
      </c>
    </row>
    <row r="6" spans="1:21" ht="12.75" hidden="1" outlineLevel="2">
      <c r="A6" s="7" t="s">
        <v>21</v>
      </c>
      <c r="B6" s="8">
        <v>47</v>
      </c>
      <c r="C6" s="8" t="s">
        <v>22</v>
      </c>
      <c r="D6" s="8">
        <v>587</v>
      </c>
      <c r="E6" s="8">
        <v>357</v>
      </c>
      <c r="F6" s="9">
        <f>E6/D6</f>
        <v>0.6081771720613288</v>
      </c>
      <c r="G6" s="8">
        <v>7</v>
      </c>
      <c r="H6" s="9">
        <f>G6/E6</f>
        <v>0.0196078431372549</v>
      </c>
      <c r="I6" s="10">
        <f>E6-G6</f>
        <v>350</v>
      </c>
      <c r="J6" s="8">
        <v>5</v>
      </c>
      <c r="K6" s="9">
        <f>J6/I6</f>
        <v>0.014285714285714285</v>
      </c>
      <c r="L6" s="11">
        <v>143</v>
      </c>
      <c r="M6" s="9">
        <f>L6/I6</f>
        <v>0.4085714285714286</v>
      </c>
      <c r="N6" s="11">
        <v>105</v>
      </c>
      <c r="O6" s="9">
        <f>N6/I6</f>
        <v>0.3</v>
      </c>
      <c r="P6" s="11">
        <v>58</v>
      </c>
      <c r="Q6" s="9">
        <f>P6/I6</f>
        <v>0.1657142857142857</v>
      </c>
      <c r="R6" s="11">
        <v>26</v>
      </c>
      <c r="S6" s="9">
        <f>R6/I6</f>
        <v>0.07428571428571429</v>
      </c>
      <c r="T6" s="8">
        <v>13</v>
      </c>
      <c r="U6" s="9">
        <f>T6/I6</f>
        <v>0.037142857142857144</v>
      </c>
    </row>
    <row r="7" spans="1:21" ht="12.75" hidden="1" outlineLevel="2">
      <c r="A7" s="7" t="s">
        <v>21</v>
      </c>
      <c r="B7" s="8">
        <v>47</v>
      </c>
      <c r="C7" s="8" t="s">
        <v>23</v>
      </c>
      <c r="D7" s="8">
        <v>729</v>
      </c>
      <c r="E7" s="8">
        <v>476</v>
      </c>
      <c r="F7" s="9">
        <f>E7/D7</f>
        <v>0.6529492455418381</v>
      </c>
      <c r="G7" s="8">
        <v>5</v>
      </c>
      <c r="H7" s="9">
        <f>G7/E7</f>
        <v>0.01050420168067227</v>
      </c>
      <c r="I7" s="10">
        <f>E7-G7</f>
        <v>471</v>
      </c>
      <c r="J7" s="8">
        <v>16</v>
      </c>
      <c r="K7" s="9">
        <f>J7/I7</f>
        <v>0.03397027600849257</v>
      </c>
      <c r="L7" s="11">
        <v>177</v>
      </c>
      <c r="M7" s="9">
        <f>L7/I7</f>
        <v>0.37579617834394907</v>
      </c>
      <c r="N7" s="11">
        <v>142</v>
      </c>
      <c r="O7" s="9">
        <f>N7/I7</f>
        <v>0.30148619957537154</v>
      </c>
      <c r="P7" s="11">
        <v>77</v>
      </c>
      <c r="Q7" s="9">
        <f>P7/I7</f>
        <v>0.16348195329087048</v>
      </c>
      <c r="R7" s="11">
        <v>42</v>
      </c>
      <c r="S7" s="9">
        <f>R7/I7</f>
        <v>0.08917197452229299</v>
      </c>
      <c r="T7" s="8">
        <v>17</v>
      </c>
      <c r="U7" s="9">
        <f>T7/I7</f>
        <v>0.036093418259023353</v>
      </c>
    </row>
    <row r="8" spans="1:21" ht="12.75" hidden="1" outlineLevel="2">
      <c r="A8" s="7" t="s">
        <v>21</v>
      </c>
      <c r="B8" s="8">
        <v>47</v>
      </c>
      <c r="C8" s="8" t="s">
        <v>24</v>
      </c>
      <c r="D8" s="8">
        <v>642</v>
      </c>
      <c r="E8" s="8">
        <v>413</v>
      </c>
      <c r="F8" s="9">
        <f>E8/D8</f>
        <v>0.6433021806853583</v>
      </c>
      <c r="G8" s="8">
        <v>5</v>
      </c>
      <c r="H8" s="9">
        <f>G8/E8</f>
        <v>0.012106537530266344</v>
      </c>
      <c r="I8" s="10">
        <f>E8-G8</f>
        <v>408</v>
      </c>
      <c r="J8" s="8">
        <v>14</v>
      </c>
      <c r="K8" s="9">
        <f>J8/I8</f>
        <v>0.03431372549019608</v>
      </c>
      <c r="L8" s="11">
        <v>154</v>
      </c>
      <c r="M8" s="9">
        <f>L8/I8</f>
        <v>0.37745098039215685</v>
      </c>
      <c r="N8" s="11">
        <v>141</v>
      </c>
      <c r="O8" s="9">
        <f>N8/I8</f>
        <v>0.34558823529411764</v>
      </c>
      <c r="P8" s="11">
        <v>47</v>
      </c>
      <c r="Q8" s="9">
        <f>P8/I8</f>
        <v>0.11519607843137254</v>
      </c>
      <c r="R8" s="11">
        <v>31</v>
      </c>
      <c r="S8" s="9">
        <f>R8/I8</f>
        <v>0.07598039215686274</v>
      </c>
      <c r="T8" s="8">
        <v>21</v>
      </c>
      <c r="U8" s="9">
        <f>T8/I8</f>
        <v>0.051470588235294115</v>
      </c>
    </row>
    <row r="9" spans="1:21" ht="12.75" hidden="1" outlineLevel="2">
      <c r="A9" s="7" t="s">
        <v>21</v>
      </c>
      <c r="B9" s="8">
        <v>101</v>
      </c>
      <c r="C9" s="8" t="s">
        <v>22</v>
      </c>
      <c r="D9" s="8">
        <v>492</v>
      </c>
      <c r="E9" s="8">
        <v>325</v>
      </c>
      <c r="F9" s="9">
        <f>E9/D9</f>
        <v>0.6605691056910569</v>
      </c>
      <c r="G9" s="8">
        <v>2</v>
      </c>
      <c r="H9" s="9">
        <f>G9/E9</f>
        <v>0.006153846153846154</v>
      </c>
      <c r="I9" s="10">
        <f>E9-G9</f>
        <v>323</v>
      </c>
      <c r="J9" s="8">
        <v>9</v>
      </c>
      <c r="K9" s="9">
        <f>J9/I9</f>
        <v>0.02786377708978328</v>
      </c>
      <c r="L9" s="11">
        <v>125</v>
      </c>
      <c r="M9" s="9">
        <f>L9/I9</f>
        <v>0.38699690402476783</v>
      </c>
      <c r="N9" s="11">
        <v>122</v>
      </c>
      <c r="O9" s="9">
        <f>N9/I9</f>
        <v>0.37770897832817335</v>
      </c>
      <c r="P9" s="11">
        <v>45</v>
      </c>
      <c r="Q9" s="9">
        <f>P9/I9</f>
        <v>0.1393188854489164</v>
      </c>
      <c r="R9" s="11">
        <v>11</v>
      </c>
      <c r="S9" s="9">
        <f>R9/I9</f>
        <v>0.034055727554179564</v>
      </c>
      <c r="T9" s="8">
        <v>11</v>
      </c>
      <c r="U9" s="9">
        <f>T9/I9</f>
        <v>0.034055727554179564</v>
      </c>
    </row>
    <row r="10" spans="1:21" ht="12.75" hidden="1" outlineLevel="2">
      <c r="A10" s="7" t="s">
        <v>21</v>
      </c>
      <c r="B10" s="8">
        <v>101</v>
      </c>
      <c r="C10" s="8" t="s">
        <v>23</v>
      </c>
      <c r="D10" s="8">
        <v>554</v>
      </c>
      <c r="E10" s="8">
        <v>358</v>
      </c>
      <c r="F10" s="9">
        <f>E10/D10</f>
        <v>0.6462093862815884</v>
      </c>
      <c r="G10" s="8">
        <v>5</v>
      </c>
      <c r="H10" s="9">
        <f>G10/E10</f>
        <v>0.013966480446927373</v>
      </c>
      <c r="I10" s="10">
        <f>E10-G10</f>
        <v>353</v>
      </c>
      <c r="J10" s="8">
        <v>1</v>
      </c>
      <c r="K10" s="9">
        <f>J10/I10</f>
        <v>0.0028328611898017</v>
      </c>
      <c r="L10" s="11">
        <v>113</v>
      </c>
      <c r="M10" s="9">
        <f>L10/I10</f>
        <v>0.32011331444759206</v>
      </c>
      <c r="N10" s="11">
        <v>142</v>
      </c>
      <c r="O10" s="9">
        <f>N10/I10</f>
        <v>0.40226628895184136</v>
      </c>
      <c r="P10" s="11">
        <v>70</v>
      </c>
      <c r="Q10" s="9">
        <f>P10/I10</f>
        <v>0.19830028328611898</v>
      </c>
      <c r="R10" s="11">
        <v>11</v>
      </c>
      <c r="S10" s="9">
        <f>R10/I10</f>
        <v>0.031161473087818695</v>
      </c>
      <c r="T10" s="8">
        <v>16</v>
      </c>
      <c r="U10" s="9">
        <f>T10/I10</f>
        <v>0.0453257790368272</v>
      </c>
    </row>
    <row r="11" spans="1:21" ht="12.75" hidden="1" outlineLevel="2">
      <c r="A11" s="7" t="s">
        <v>21</v>
      </c>
      <c r="B11" s="8">
        <v>107</v>
      </c>
      <c r="C11" s="8" t="s">
        <v>22</v>
      </c>
      <c r="D11" s="8">
        <v>740</v>
      </c>
      <c r="E11" s="8">
        <v>523</v>
      </c>
      <c r="F11" s="9">
        <f>E11/D11</f>
        <v>0.7067567567567568</v>
      </c>
      <c r="G11" s="8">
        <v>6</v>
      </c>
      <c r="H11" s="9">
        <f>G11/E11</f>
        <v>0.011472275334608031</v>
      </c>
      <c r="I11" s="10">
        <f>E11-G11</f>
        <v>517</v>
      </c>
      <c r="J11" s="8">
        <v>23</v>
      </c>
      <c r="K11" s="9">
        <f>J11/I11</f>
        <v>0.04448742746615087</v>
      </c>
      <c r="L11" s="11">
        <v>174</v>
      </c>
      <c r="M11" s="9">
        <f>L11/I11</f>
        <v>0.3365570599613153</v>
      </c>
      <c r="N11" s="11">
        <v>158</v>
      </c>
      <c r="O11" s="9">
        <f>N11/I11</f>
        <v>0.3056092843326886</v>
      </c>
      <c r="P11" s="11">
        <v>84</v>
      </c>
      <c r="Q11" s="9">
        <f>P11/I11</f>
        <v>0.16247582205029013</v>
      </c>
      <c r="R11" s="11">
        <v>57</v>
      </c>
      <c r="S11" s="9">
        <f>R11/I11</f>
        <v>0.1102514506769826</v>
      </c>
      <c r="T11" s="8">
        <v>21</v>
      </c>
      <c r="U11" s="9">
        <f>T11/I11</f>
        <v>0.04061895551257253</v>
      </c>
    </row>
    <row r="12" spans="1:21" ht="12.75" hidden="1" outlineLevel="2">
      <c r="A12" s="7" t="s">
        <v>21</v>
      </c>
      <c r="B12" s="8">
        <v>107</v>
      </c>
      <c r="C12" s="8" t="s">
        <v>23</v>
      </c>
      <c r="D12" s="8">
        <v>790</v>
      </c>
      <c r="E12" s="8">
        <v>582</v>
      </c>
      <c r="F12" s="9">
        <f>E12/D12</f>
        <v>0.7367088607594937</v>
      </c>
      <c r="G12" s="8">
        <v>14</v>
      </c>
      <c r="H12" s="9">
        <f>G12/E12</f>
        <v>0.024054982817869417</v>
      </c>
      <c r="I12" s="10">
        <f>E12-G12</f>
        <v>568</v>
      </c>
      <c r="J12" s="8">
        <v>22</v>
      </c>
      <c r="K12" s="9">
        <f>J12/I12</f>
        <v>0.03873239436619718</v>
      </c>
      <c r="L12" s="11">
        <v>170</v>
      </c>
      <c r="M12" s="9">
        <f>L12/I12</f>
        <v>0.2992957746478873</v>
      </c>
      <c r="N12" s="11">
        <v>182</v>
      </c>
      <c r="O12" s="9">
        <f>N12/I12</f>
        <v>0.3204225352112676</v>
      </c>
      <c r="P12" s="11">
        <v>109</v>
      </c>
      <c r="Q12" s="9">
        <f>P12/I12</f>
        <v>0.19190140845070422</v>
      </c>
      <c r="R12" s="11">
        <v>60</v>
      </c>
      <c r="S12" s="9">
        <f>R12/I12</f>
        <v>0.1056338028169014</v>
      </c>
      <c r="T12" s="8">
        <v>25</v>
      </c>
      <c r="U12" s="9">
        <f>T12/I12</f>
        <v>0.04401408450704225</v>
      </c>
    </row>
    <row r="13" spans="1:21" ht="12.75" hidden="1" outlineLevel="2">
      <c r="A13" s="7" t="s">
        <v>21</v>
      </c>
      <c r="B13" s="8">
        <v>110</v>
      </c>
      <c r="C13" s="8" t="s">
        <v>22</v>
      </c>
      <c r="D13" s="8">
        <v>575</v>
      </c>
      <c r="E13" s="8">
        <v>377</v>
      </c>
      <c r="F13" s="9">
        <f>E13/D13</f>
        <v>0.6556521739130434</v>
      </c>
      <c r="G13" s="8">
        <v>9</v>
      </c>
      <c r="H13" s="9">
        <f>G13/E13</f>
        <v>0.023872679045092837</v>
      </c>
      <c r="I13" s="10">
        <f>E13-G13</f>
        <v>368</v>
      </c>
      <c r="J13" s="8">
        <v>23</v>
      </c>
      <c r="K13" s="9">
        <f>J13/I13</f>
        <v>0.0625</v>
      </c>
      <c r="L13" s="11">
        <v>132</v>
      </c>
      <c r="M13" s="9">
        <f>L13/I13</f>
        <v>0.358695652173913</v>
      </c>
      <c r="N13" s="11">
        <v>105</v>
      </c>
      <c r="O13" s="9">
        <f>N13/I13</f>
        <v>0.28532608695652173</v>
      </c>
      <c r="P13" s="11">
        <v>52</v>
      </c>
      <c r="Q13" s="9">
        <f>P13/I13</f>
        <v>0.14130434782608695</v>
      </c>
      <c r="R13" s="11">
        <v>45</v>
      </c>
      <c r="S13" s="9">
        <f>R13/I13</f>
        <v>0.12228260869565218</v>
      </c>
      <c r="T13" s="8">
        <v>11</v>
      </c>
      <c r="U13" s="9">
        <f>T13/I13</f>
        <v>0.029891304347826088</v>
      </c>
    </row>
    <row r="14" spans="1:21" ht="12.75" hidden="1" outlineLevel="2">
      <c r="A14" s="7" t="s">
        <v>21</v>
      </c>
      <c r="B14" s="8">
        <v>110</v>
      </c>
      <c r="C14" s="8" t="s">
        <v>23</v>
      </c>
      <c r="D14" s="8">
        <v>664</v>
      </c>
      <c r="E14" s="8">
        <v>476</v>
      </c>
      <c r="F14" s="9">
        <f>E14/D14</f>
        <v>0.7168674698795181</v>
      </c>
      <c r="G14" s="8">
        <v>14</v>
      </c>
      <c r="H14" s="9">
        <f>G14/E14</f>
        <v>0.029411764705882353</v>
      </c>
      <c r="I14" s="10">
        <f>E14-G14</f>
        <v>462</v>
      </c>
      <c r="J14" s="8">
        <v>11</v>
      </c>
      <c r="K14" s="9">
        <f>J14/I14</f>
        <v>0.023809523809523808</v>
      </c>
      <c r="L14" s="11">
        <v>186</v>
      </c>
      <c r="M14" s="9">
        <f>L14/I14</f>
        <v>0.4025974025974026</v>
      </c>
      <c r="N14" s="11">
        <v>129</v>
      </c>
      <c r="O14" s="9">
        <f>N14/I14</f>
        <v>0.2792207792207792</v>
      </c>
      <c r="P14" s="11">
        <v>62</v>
      </c>
      <c r="Q14" s="9">
        <f>P14/I14</f>
        <v>0.1341991341991342</v>
      </c>
      <c r="R14" s="11">
        <v>54</v>
      </c>
      <c r="S14" s="9">
        <f>R14/I14</f>
        <v>0.11688311688311688</v>
      </c>
      <c r="T14" s="8">
        <v>20</v>
      </c>
      <c r="U14" s="9">
        <f>T14/I14</f>
        <v>0.04329004329004329</v>
      </c>
    </row>
    <row r="15" spans="1:21" ht="12.75" hidden="1" outlineLevel="2">
      <c r="A15" s="7" t="s">
        <v>21</v>
      </c>
      <c r="B15" s="8">
        <v>111</v>
      </c>
      <c r="C15" s="8" t="s">
        <v>22</v>
      </c>
      <c r="D15" s="8">
        <v>656</v>
      </c>
      <c r="E15" s="8">
        <v>386</v>
      </c>
      <c r="F15" s="9">
        <f>E15/D15</f>
        <v>0.5884146341463414</v>
      </c>
      <c r="G15" s="8">
        <v>8</v>
      </c>
      <c r="H15" s="9">
        <f>G15/E15</f>
        <v>0.02072538860103627</v>
      </c>
      <c r="I15" s="10">
        <f>E15-G15</f>
        <v>378</v>
      </c>
      <c r="J15" s="8">
        <v>15</v>
      </c>
      <c r="K15" s="9">
        <f>J15/I15</f>
        <v>0.03968253968253968</v>
      </c>
      <c r="L15" s="11">
        <v>115</v>
      </c>
      <c r="M15" s="9">
        <f>L15/I15</f>
        <v>0.30423280423280424</v>
      </c>
      <c r="N15" s="11">
        <v>144</v>
      </c>
      <c r="O15" s="9">
        <f>N15/I15</f>
        <v>0.38095238095238093</v>
      </c>
      <c r="P15" s="11">
        <v>53</v>
      </c>
      <c r="Q15" s="9">
        <f>P15/I15</f>
        <v>0.1402116402116402</v>
      </c>
      <c r="R15" s="11">
        <v>37</v>
      </c>
      <c r="S15" s="9">
        <f>R15/I15</f>
        <v>0.09788359788359788</v>
      </c>
      <c r="T15" s="8">
        <v>14</v>
      </c>
      <c r="U15" s="9">
        <f>T15/I15</f>
        <v>0.037037037037037035</v>
      </c>
    </row>
    <row r="16" spans="1:21" ht="13.5" hidden="1" outlineLevel="2">
      <c r="A16" s="13" t="s">
        <v>21</v>
      </c>
      <c r="B16" s="4">
        <v>111</v>
      </c>
      <c r="C16" s="4" t="s">
        <v>23</v>
      </c>
      <c r="D16" s="4">
        <v>636</v>
      </c>
      <c r="E16" s="4">
        <v>375</v>
      </c>
      <c r="F16" s="14">
        <f>E16/D16</f>
        <v>0.589622641509434</v>
      </c>
      <c r="G16" s="4">
        <v>11</v>
      </c>
      <c r="H16" s="14">
        <f>G16/E16</f>
        <v>0.029333333333333333</v>
      </c>
      <c r="I16" s="5">
        <f>E16-G16</f>
        <v>364</v>
      </c>
      <c r="J16" s="4">
        <v>15</v>
      </c>
      <c r="K16" s="14">
        <f>J16/I16</f>
        <v>0.04120879120879121</v>
      </c>
      <c r="L16" s="6">
        <v>114</v>
      </c>
      <c r="M16" s="14">
        <f>L16/I16</f>
        <v>0.3131868131868132</v>
      </c>
      <c r="N16" s="6">
        <v>119</v>
      </c>
      <c r="O16" s="14">
        <f>N16/I16</f>
        <v>0.3269230769230769</v>
      </c>
      <c r="P16" s="6">
        <v>59</v>
      </c>
      <c r="Q16" s="14">
        <f>P16/I16</f>
        <v>0.1620879120879121</v>
      </c>
      <c r="R16" s="6">
        <v>36</v>
      </c>
      <c r="S16" s="14">
        <f>R16/I16</f>
        <v>0.0989010989010989</v>
      </c>
      <c r="T16" s="4">
        <v>21</v>
      </c>
      <c r="U16" s="14">
        <f>T16/I16</f>
        <v>0.057692307692307696</v>
      </c>
    </row>
    <row r="17" spans="1:21" ht="13.5" outlineLevel="1" collapsed="1">
      <c r="A17" s="7" t="s">
        <v>21</v>
      </c>
      <c r="B17" s="8"/>
      <c r="C17" s="8"/>
      <c r="D17" s="10">
        <f>SUBTOTAL(9,D2:D16)</f>
        <v>9529</v>
      </c>
      <c r="E17" s="10">
        <f>SUBTOTAL(9,E2:E16)</f>
        <v>6267</v>
      </c>
      <c r="F17" s="9">
        <f>E17/D17</f>
        <v>0.657676566271382</v>
      </c>
      <c r="G17" s="10">
        <f>SUBTOTAL(9,G2:G16)</f>
        <v>114</v>
      </c>
      <c r="H17" s="9">
        <f>G17/E17</f>
        <v>0.018190521780756343</v>
      </c>
      <c r="I17" s="10">
        <f>SUM(I2:I16)</f>
        <v>6153</v>
      </c>
      <c r="J17" s="10">
        <f>SUBTOTAL(9,J2:J16)</f>
        <v>203</v>
      </c>
      <c r="K17" s="9">
        <f>J17/I17</f>
        <v>0.03299203640500569</v>
      </c>
      <c r="L17" s="10">
        <f>SUBTOTAL(9,L2:L16)</f>
        <v>2222</v>
      </c>
      <c r="M17" s="9">
        <f>L17/I17</f>
        <v>0.361124654640013</v>
      </c>
      <c r="N17" s="10">
        <f>SUBTOTAL(9,N2:N16)</f>
        <v>2016</v>
      </c>
      <c r="O17" s="9">
        <f>N17/I17</f>
        <v>0.32764505119453924</v>
      </c>
      <c r="P17" s="10">
        <f>SUBTOTAL(9,P2:P16)</f>
        <v>910</v>
      </c>
      <c r="Q17" s="9">
        <f>P17/I17</f>
        <v>0.14789533560864618</v>
      </c>
      <c r="R17" s="10">
        <f>SUBTOTAL(9,R2:R16)</f>
        <v>534</v>
      </c>
      <c r="S17" s="9">
        <f>R17/I17</f>
        <v>0.08678693320331546</v>
      </c>
      <c r="T17" s="10">
        <f>SUBTOTAL(9,T2:T16)</f>
        <v>268</v>
      </c>
      <c r="U17" s="9">
        <f>T17/I17</f>
        <v>0.043555988948480416</v>
      </c>
    </row>
    <row r="18" spans="1:21" ht="12.75" hidden="1" outlineLevel="2">
      <c r="A18" s="15" t="s">
        <v>25</v>
      </c>
      <c r="B18" s="16">
        <v>68</v>
      </c>
      <c r="C18" s="16" t="s">
        <v>22</v>
      </c>
      <c r="D18" s="17">
        <v>594</v>
      </c>
      <c r="E18" s="17">
        <v>304</v>
      </c>
      <c r="F18" s="18">
        <f>E18/D18</f>
        <v>0.5117845117845118</v>
      </c>
      <c r="G18" s="17">
        <v>12</v>
      </c>
      <c r="H18" s="18">
        <f>G18/E18</f>
        <v>0.039473684210526314</v>
      </c>
      <c r="I18" s="17">
        <f>E18-G18</f>
        <v>292</v>
      </c>
      <c r="J18" s="17">
        <v>0</v>
      </c>
      <c r="K18" s="18">
        <f>J18/I18</f>
        <v>0</v>
      </c>
      <c r="L18" s="17">
        <v>119</v>
      </c>
      <c r="M18" s="18">
        <f>L18/I18</f>
        <v>0.4075342465753425</v>
      </c>
      <c r="N18" s="17">
        <v>117</v>
      </c>
      <c r="O18" s="18">
        <f>N18/I18</f>
        <v>0.4006849315068493</v>
      </c>
      <c r="P18" s="17">
        <v>38</v>
      </c>
      <c r="Q18" s="18">
        <f>P18/I18</f>
        <v>0.13013698630136986</v>
      </c>
      <c r="R18" s="17">
        <v>6</v>
      </c>
      <c r="S18" s="18">
        <f>R18/I18</f>
        <v>0.02054794520547945</v>
      </c>
      <c r="T18" s="17">
        <v>12</v>
      </c>
      <c r="U18" s="18">
        <f>T18/I18</f>
        <v>0.0410958904109589</v>
      </c>
    </row>
    <row r="19" spans="1:21" ht="12.75" hidden="1" outlineLevel="2">
      <c r="A19" s="7" t="s">
        <v>25</v>
      </c>
      <c r="B19" s="8">
        <v>68</v>
      </c>
      <c r="C19" s="8" t="s">
        <v>23</v>
      </c>
      <c r="D19" s="10">
        <v>617</v>
      </c>
      <c r="E19" s="10">
        <v>300</v>
      </c>
      <c r="F19" s="9">
        <f>E19/D19</f>
        <v>0.4862236628849271</v>
      </c>
      <c r="G19" s="10">
        <v>8</v>
      </c>
      <c r="H19" s="9">
        <f>G19/E19</f>
        <v>0.02666666666666667</v>
      </c>
      <c r="I19" s="10">
        <f>E19-G19</f>
        <v>292</v>
      </c>
      <c r="J19" s="10">
        <v>7</v>
      </c>
      <c r="K19" s="9">
        <f>J19/I19</f>
        <v>0.023972602739726026</v>
      </c>
      <c r="L19" s="10">
        <v>94</v>
      </c>
      <c r="M19" s="9">
        <f>L19/I19</f>
        <v>0.3219178082191781</v>
      </c>
      <c r="N19" s="10">
        <v>125</v>
      </c>
      <c r="O19" s="9">
        <f>N19/I19</f>
        <v>0.4280821917808219</v>
      </c>
      <c r="P19" s="10">
        <v>49</v>
      </c>
      <c r="Q19" s="9">
        <f>P19/I19</f>
        <v>0.1678082191780822</v>
      </c>
      <c r="R19" s="10">
        <v>7</v>
      </c>
      <c r="S19" s="9">
        <f>R19/I19</f>
        <v>0.023972602739726026</v>
      </c>
      <c r="T19" s="10">
        <v>10</v>
      </c>
      <c r="U19" s="9">
        <f>T19/I19</f>
        <v>0.03424657534246575</v>
      </c>
    </row>
    <row r="20" spans="1:21" ht="12.75" hidden="1" outlineLevel="2">
      <c r="A20" s="7" t="s">
        <v>25</v>
      </c>
      <c r="B20" s="8">
        <v>69</v>
      </c>
      <c r="C20" s="8" t="s">
        <v>26</v>
      </c>
      <c r="D20" s="10">
        <v>943</v>
      </c>
      <c r="E20" s="10">
        <v>568</v>
      </c>
      <c r="F20" s="9">
        <f>E20/D20</f>
        <v>0.6023329798515377</v>
      </c>
      <c r="G20" s="10">
        <v>14</v>
      </c>
      <c r="H20" s="9">
        <f>G20/E20</f>
        <v>0.02464788732394366</v>
      </c>
      <c r="I20" s="10">
        <f>E20-G20</f>
        <v>554</v>
      </c>
      <c r="J20" s="10">
        <v>6</v>
      </c>
      <c r="K20" s="9">
        <f>J20/I20</f>
        <v>0.010830324909747292</v>
      </c>
      <c r="L20" s="10">
        <v>210</v>
      </c>
      <c r="M20" s="9">
        <f>L20/I20</f>
        <v>0.37906137184115524</v>
      </c>
      <c r="N20" s="10">
        <v>231</v>
      </c>
      <c r="O20" s="9">
        <f>N20/I20</f>
        <v>0.41696750902527074</v>
      </c>
      <c r="P20" s="10">
        <v>73</v>
      </c>
      <c r="Q20" s="9">
        <f>P20/I20</f>
        <v>0.13176895306859207</v>
      </c>
      <c r="R20" s="10">
        <v>17</v>
      </c>
      <c r="S20" s="9">
        <f>R20/I20</f>
        <v>0.030685920577617327</v>
      </c>
      <c r="T20" s="10">
        <v>17</v>
      </c>
      <c r="U20" s="9">
        <f>T20/I20</f>
        <v>0.030685920577617327</v>
      </c>
    </row>
    <row r="21" spans="1:21" ht="12.75" hidden="1" outlineLevel="2">
      <c r="A21" s="7" t="s">
        <v>25</v>
      </c>
      <c r="B21" s="8">
        <v>70</v>
      </c>
      <c r="C21" s="8" t="s">
        <v>22</v>
      </c>
      <c r="D21" s="10">
        <v>509</v>
      </c>
      <c r="E21" s="10">
        <v>366</v>
      </c>
      <c r="F21" s="9">
        <f>E21/D21</f>
        <v>0.7190569744597249</v>
      </c>
      <c r="G21" s="10">
        <v>5</v>
      </c>
      <c r="H21" s="9">
        <f>G21/E21</f>
        <v>0.01366120218579235</v>
      </c>
      <c r="I21" s="10">
        <f>E21-G21</f>
        <v>361</v>
      </c>
      <c r="J21" s="10">
        <v>7</v>
      </c>
      <c r="K21" s="9">
        <f>J21/I21</f>
        <v>0.019390581717451522</v>
      </c>
      <c r="L21" s="10">
        <v>174</v>
      </c>
      <c r="M21" s="9">
        <f>L21/I21</f>
        <v>0.481994459833795</v>
      </c>
      <c r="N21" s="10">
        <v>101</v>
      </c>
      <c r="O21" s="9">
        <f>N21/I21</f>
        <v>0.27977839335180055</v>
      </c>
      <c r="P21" s="10">
        <v>40</v>
      </c>
      <c r="Q21" s="9">
        <f>P21/I21</f>
        <v>0.11080332409972299</v>
      </c>
      <c r="R21" s="10">
        <v>30</v>
      </c>
      <c r="S21" s="9">
        <f>R21/I21</f>
        <v>0.08310249307479224</v>
      </c>
      <c r="T21" s="10">
        <v>9</v>
      </c>
      <c r="U21" s="9">
        <f>T21/I21</f>
        <v>0.024930747922437674</v>
      </c>
    </row>
    <row r="22" spans="1:21" ht="12.75" hidden="1" outlineLevel="2">
      <c r="A22" s="7" t="s">
        <v>25</v>
      </c>
      <c r="B22" s="8">
        <v>70</v>
      </c>
      <c r="C22" s="8" t="s">
        <v>23</v>
      </c>
      <c r="D22" s="10">
        <v>648</v>
      </c>
      <c r="E22" s="10">
        <v>477</v>
      </c>
      <c r="F22" s="9">
        <f>E22/D22</f>
        <v>0.7361111111111112</v>
      </c>
      <c r="G22" s="10">
        <v>13</v>
      </c>
      <c r="H22" s="9">
        <f>G22/E22</f>
        <v>0.027253668763102725</v>
      </c>
      <c r="I22" s="10">
        <f>E22-G22</f>
        <v>464</v>
      </c>
      <c r="J22" s="10">
        <v>10</v>
      </c>
      <c r="K22" s="9">
        <f>J22/I22</f>
        <v>0.021551724137931036</v>
      </c>
      <c r="L22" s="10">
        <v>190</v>
      </c>
      <c r="M22" s="9">
        <f>L22/I22</f>
        <v>0.40948275862068967</v>
      </c>
      <c r="N22" s="10">
        <v>159</v>
      </c>
      <c r="O22" s="9">
        <f>N22/I22</f>
        <v>0.3426724137931034</v>
      </c>
      <c r="P22" s="10">
        <v>55</v>
      </c>
      <c r="Q22" s="9">
        <f>P22/I22</f>
        <v>0.11853448275862069</v>
      </c>
      <c r="R22" s="10">
        <v>33</v>
      </c>
      <c r="S22" s="9">
        <f>R22/I22</f>
        <v>0.07112068965517242</v>
      </c>
      <c r="T22" s="10">
        <v>17</v>
      </c>
      <c r="U22" s="9">
        <f>T22/I22</f>
        <v>0.036637931034482756</v>
      </c>
    </row>
    <row r="23" spans="1:21" ht="12.75" hidden="1" outlineLevel="2">
      <c r="A23" s="7" t="s">
        <v>25</v>
      </c>
      <c r="B23" s="8">
        <v>71</v>
      </c>
      <c r="C23" s="8" t="s">
        <v>22</v>
      </c>
      <c r="D23" s="10">
        <v>709</v>
      </c>
      <c r="E23" s="10">
        <v>510</v>
      </c>
      <c r="F23" s="9">
        <f>E23/D23</f>
        <v>0.7193229901269393</v>
      </c>
      <c r="G23" s="10">
        <v>12</v>
      </c>
      <c r="H23" s="9">
        <f>G23/E23</f>
        <v>0.023529411764705882</v>
      </c>
      <c r="I23" s="10">
        <f>E23-G23</f>
        <v>498</v>
      </c>
      <c r="J23" s="10">
        <v>13</v>
      </c>
      <c r="K23" s="9">
        <f>J23/I23</f>
        <v>0.02610441767068273</v>
      </c>
      <c r="L23" s="10">
        <v>229</v>
      </c>
      <c r="M23" s="9">
        <f>L23/I23</f>
        <v>0.4598393574297189</v>
      </c>
      <c r="N23" s="10">
        <v>168</v>
      </c>
      <c r="O23" s="9">
        <f>N23/I23</f>
        <v>0.3373493975903614</v>
      </c>
      <c r="P23" s="10">
        <v>58</v>
      </c>
      <c r="Q23" s="9">
        <f>P23/I23</f>
        <v>0.11646586345381527</v>
      </c>
      <c r="R23" s="10">
        <v>17</v>
      </c>
      <c r="S23" s="9">
        <f>R23/I23</f>
        <v>0.03413654618473896</v>
      </c>
      <c r="T23" s="10">
        <v>13</v>
      </c>
      <c r="U23" s="9">
        <f>T23/I23</f>
        <v>0.02610441767068273</v>
      </c>
    </row>
    <row r="24" spans="1:21" ht="12.75" hidden="1" outlineLevel="2">
      <c r="A24" s="7" t="s">
        <v>25</v>
      </c>
      <c r="B24" s="8">
        <v>71</v>
      </c>
      <c r="C24" s="8" t="s">
        <v>23</v>
      </c>
      <c r="D24" s="10">
        <v>725</v>
      </c>
      <c r="E24" s="10">
        <v>517</v>
      </c>
      <c r="F24" s="9">
        <f>E24/D24</f>
        <v>0.713103448275862</v>
      </c>
      <c r="G24" s="10">
        <v>6</v>
      </c>
      <c r="H24" s="9">
        <f>G24/E24</f>
        <v>0.01160541586073501</v>
      </c>
      <c r="I24" s="10">
        <f>E24-G24</f>
        <v>511</v>
      </c>
      <c r="J24" s="10">
        <v>12</v>
      </c>
      <c r="K24" s="9">
        <f>J24/I24</f>
        <v>0.023483365949119372</v>
      </c>
      <c r="L24" s="10">
        <v>270</v>
      </c>
      <c r="M24" s="9">
        <f>L24/I24</f>
        <v>0.5283757338551859</v>
      </c>
      <c r="N24" s="10">
        <v>149</v>
      </c>
      <c r="O24" s="9">
        <f>N24/I24</f>
        <v>0.29158512720156554</v>
      </c>
      <c r="P24" s="10">
        <v>50</v>
      </c>
      <c r="Q24" s="9">
        <f>P24/I24</f>
        <v>0.09784735812133072</v>
      </c>
      <c r="R24" s="10">
        <v>14</v>
      </c>
      <c r="S24" s="9">
        <f>R24/I24</f>
        <v>0.0273972602739726</v>
      </c>
      <c r="T24" s="10">
        <v>16</v>
      </c>
      <c r="U24" s="9">
        <f>T24/I24</f>
        <v>0.03131115459882583</v>
      </c>
    </row>
    <row r="25" spans="1:21" ht="12.75" hidden="1" outlineLevel="2">
      <c r="A25" s="7" t="s">
        <v>25</v>
      </c>
      <c r="B25" s="8">
        <v>72</v>
      </c>
      <c r="C25" s="8" t="s">
        <v>26</v>
      </c>
      <c r="D25" s="10">
        <v>636</v>
      </c>
      <c r="E25" s="10">
        <v>379</v>
      </c>
      <c r="F25" s="9">
        <f>E25/D25</f>
        <v>0.5959119496855346</v>
      </c>
      <c r="G25" s="10">
        <v>8</v>
      </c>
      <c r="H25" s="9">
        <f>G25/E25</f>
        <v>0.021108179419525065</v>
      </c>
      <c r="I25" s="10">
        <f>E25-G25</f>
        <v>371</v>
      </c>
      <c r="J25" s="10">
        <v>3</v>
      </c>
      <c r="K25" s="9">
        <f>J25/I25</f>
        <v>0.008086253369272238</v>
      </c>
      <c r="L25" s="10">
        <v>150</v>
      </c>
      <c r="M25" s="9">
        <f>L25/I25</f>
        <v>0.40431266846361186</v>
      </c>
      <c r="N25" s="10">
        <v>138</v>
      </c>
      <c r="O25" s="9">
        <f>N25/I25</f>
        <v>0.3719676549865229</v>
      </c>
      <c r="P25" s="10">
        <v>46</v>
      </c>
      <c r="Q25" s="9">
        <f>P25/I25</f>
        <v>0.12398921832884097</v>
      </c>
      <c r="R25" s="10">
        <v>10</v>
      </c>
      <c r="S25" s="9">
        <f>R25/I25</f>
        <v>0.026954177897574125</v>
      </c>
      <c r="T25" s="10">
        <v>24</v>
      </c>
      <c r="U25" s="9">
        <f>T25/I25</f>
        <v>0.0646900269541779</v>
      </c>
    </row>
    <row r="26" spans="1:21" ht="12.75" hidden="1" outlineLevel="2">
      <c r="A26" s="7" t="s">
        <v>25</v>
      </c>
      <c r="B26" s="8">
        <v>73</v>
      </c>
      <c r="C26" s="8" t="s">
        <v>26</v>
      </c>
      <c r="D26" s="10">
        <v>656</v>
      </c>
      <c r="E26" s="10">
        <v>457</v>
      </c>
      <c r="F26" s="9">
        <f>E26/D26</f>
        <v>0.6966463414634146</v>
      </c>
      <c r="G26" s="10">
        <v>16</v>
      </c>
      <c r="H26" s="9">
        <f>G26/E26</f>
        <v>0.0350109409190372</v>
      </c>
      <c r="I26" s="10">
        <f>E26-G26</f>
        <v>441</v>
      </c>
      <c r="J26" s="10">
        <v>5</v>
      </c>
      <c r="K26" s="9">
        <f>J26/I26</f>
        <v>0.011337868480725623</v>
      </c>
      <c r="L26" s="10">
        <v>198</v>
      </c>
      <c r="M26" s="9">
        <f>L26/I26</f>
        <v>0.4489795918367347</v>
      </c>
      <c r="N26" s="10">
        <v>176</v>
      </c>
      <c r="O26" s="9">
        <f>N26/I26</f>
        <v>0.39909297052154197</v>
      </c>
      <c r="P26" s="10">
        <v>41</v>
      </c>
      <c r="Q26" s="9">
        <f>P26/I26</f>
        <v>0.09297052154195011</v>
      </c>
      <c r="R26" s="10">
        <v>8</v>
      </c>
      <c r="S26" s="9">
        <f>R26/I26</f>
        <v>0.018140589569160998</v>
      </c>
      <c r="T26" s="10">
        <v>13</v>
      </c>
      <c r="U26" s="9">
        <f>T26/I26</f>
        <v>0.02947845804988662</v>
      </c>
    </row>
    <row r="27" spans="1:21" ht="12.75" hidden="1" outlineLevel="2">
      <c r="A27" s="7" t="s">
        <v>25</v>
      </c>
      <c r="B27" s="8">
        <v>74</v>
      </c>
      <c r="C27" s="8" t="s">
        <v>26</v>
      </c>
      <c r="D27" s="10">
        <v>652</v>
      </c>
      <c r="E27" s="10">
        <v>459</v>
      </c>
      <c r="F27" s="9">
        <f>E27/D27</f>
        <v>0.7039877300613497</v>
      </c>
      <c r="G27" s="10">
        <v>10</v>
      </c>
      <c r="H27" s="9">
        <f>G27/E27</f>
        <v>0.02178649237472767</v>
      </c>
      <c r="I27" s="10">
        <f>E27-G27</f>
        <v>449</v>
      </c>
      <c r="J27" s="10">
        <v>14</v>
      </c>
      <c r="K27" s="9">
        <f>J27/I27</f>
        <v>0.031180400890868598</v>
      </c>
      <c r="L27" s="10">
        <v>241</v>
      </c>
      <c r="M27" s="9">
        <f>L27/I27</f>
        <v>0.5367483296213809</v>
      </c>
      <c r="N27" s="10">
        <v>137</v>
      </c>
      <c r="O27" s="9">
        <f>N27/I27</f>
        <v>0.3051224944320713</v>
      </c>
      <c r="P27" s="10">
        <v>34</v>
      </c>
      <c r="Q27" s="9">
        <f>P27/I27</f>
        <v>0.0757238307349666</v>
      </c>
      <c r="R27" s="10">
        <v>13</v>
      </c>
      <c r="S27" s="9">
        <f>R27/I27</f>
        <v>0.028953229398663696</v>
      </c>
      <c r="T27" s="10">
        <v>10</v>
      </c>
      <c r="U27" s="9">
        <f>T27/I27</f>
        <v>0.022271714922048998</v>
      </c>
    </row>
    <row r="28" spans="1:21" ht="12.75" hidden="1" outlineLevel="2">
      <c r="A28" s="7" t="s">
        <v>25</v>
      </c>
      <c r="B28" s="8">
        <v>75</v>
      </c>
      <c r="C28" s="8" t="s">
        <v>22</v>
      </c>
      <c r="D28" s="10">
        <v>541</v>
      </c>
      <c r="E28" s="10">
        <v>382</v>
      </c>
      <c r="F28" s="9">
        <f>E28/D28</f>
        <v>0.7060998151571165</v>
      </c>
      <c r="G28" s="10">
        <v>3</v>
      </c>
      <c r="H28" s="9">
        <f>G28/E28</f>
        <v>0.007853403141361256</v>
      </c>
      <c r="I28" s="10">
        <f>E28-G28</f>
        <v>379</v>
      </c>
      <c r="J28" s="10">
        <v>8</v>
      </c>
      <c r="K28" s="9">
        <f>J28/I28</f>
        <v>0.021108179419525065</v>
      </c>
      <c r="L28" s="10">
        <v>175</v>
      </c>
      <c r="M28" s="9">
        <f>L28/I28</f>
        <v>0.46174142480211083</v>
      </c>
      <c r="N28" s="10">
        <v>143</v>
      </c>
      <c r="O28" s="9">
        <f>N28/I28</f>
        <v>0.37730870712401055</v>
      </c>
      <c r="P28" s="10">
        <v>26</v>
      </c>
      <c r="Q28" s="9">
        <f>P28/I28</f>
        <v>0.06860158311345646</v>
      </c>
      <c r="R28" s="10">
        <v>17</v>
      </c>
      <c r="S28" s="9">
        <f>R28/I28</f>
        <v>0.044854881266490766</v>
      </c>
      <c r="T28" s="10">
        <v>10</v>
      </c>
      <c r="U28" s="9">
        <f>T28/I28</f>
        <v>0.026385224274406333</v>
      </c>
    </row>
    <row r="29" spans="1:21" ht="12.75" hidden="1" outlineLevel="2">
      <c r="A29" s="7" t="s">
        <v>25</v>
      </c>
      <c r="B29" s="8">
        <v>75</v>
      </c>
      <c r="C29" s="8" t="s">
        <v>23</v>
      </c>
      <c r="D29" s="10">
        <v>624</v>
      </c>
      <c r="E29" s="10">
        <v>420</v>
      </c>
      <c r="F29" s="9">
        <f>E29/D29</f>
        <v>0.6730769230769231</v>
      </c>
      <c r="G29" s="10">
        <v>4</v>
      </c>
      <c r="H29" s="9">
        <f>G29/E29</f>
        <v>0.009523809523809525</v>
      </c>
      <c r="I29" s="10">
        <f>E29-G29</f>
        <v>416</v>
      </c>
      <c r="J29" s="10">
        <v>12</v>
      </c>
      <c r="K29" s="9">
        <f>J29/I29</f>
        <v>0.028846153846153848</v>
      </c>
      <c r="L29" s="10">
        <v>195</v>
      </c>
      <c r="M29" s="9">
        <f>L29/I29</f>
        <v>0.46875</v>
      </c>
      <c r="N29" s="10">
        <v>143</v>
      </c>
      <c r="O29" s="9">
        <f>N29/I29</f>
        <v>0.34375</v>
      </c>
      <c r="P29" s="10">
        <v>42</v>
      </c>
      <c r="Q29" s="9">
        <f>P29/I29</f>
        <v>0.10096153846153846</v>
      </c>
      <c r="R29" s="10">
        <v>15</v>
      </c>
      <c r="S29" s="9">
        <f>R29/I29</f>
        <v>0.036057692307692304</v>
      </c>
      <c r="T29" s="10">
        <v>9</v>
      </c>
      <c r="U29" s="9">
        <f>T29/I29</f>
        <v>0.021634615384615384</v>
      </c>
    </row>
    <row r="30" spans="1:21" ht="12.75" hidden="1" outlineLevel="2">
      <c r="A30" s="7" t="s">
        <v>25</v>
      </c>
      <c r="B30" s="8">
        <v>76</v>
      </c>
      <c r="C30" s="8" t="s">
        <v>22</v>
      </c>
      <c r="D30" s="10">
        <v>479</v>
      </c>
      <c r="E30" s="10">
        <v>350</v>
      </c>
      <c r="F30" s="9">
        <f>E30/D30</f>
        <v>0.7306889352818372</v>
      </c>
      <c r="G30" s="10">
        <v>6</v>
      </c>
      <c r="H30" s="9">
        <f>G30/E30</f>
        <v>0.017142857142857144</v>
      </c>
      <c r="I30" s="10">
        <f>E30-G30</f>
        <v>344</v>
      </c>
      <c r="J30" s="10">
        <v>2</v>
      </c>
      <c r="K30" s="9">
        <f>J30/I30</f>
        <v>0.005813953488372093</v>
      </c>
      <c r="L30" s="10">
        <v>176</v>
      </c>
      <c r="M30" s="9">
        <f>L30/I30</f>
        <v>0.5116279069767442</v>
      </c>
      <c r="N30" s="10">
        <v>113</v>
      </c>
      <c r="O30" s="9">
        <f>N30/I30</f>
        <v>0.32848837209302323</v>
      </c>
      <c r="P30" s="10">
        <v>34</v>
      </c>
      <c r="Q30" s="9">
        <f>P30/I30</f>
        <v>0.09883720930232558</v>
      </c>
      <c r="R30" s="10">
        <v>7</v>
      </c>
      <c r="S30" s="9">
        <f>R30/I30</f>
        <v>0.020348837209302327</v>
      </c>
      <c r="T30" s="10">
        <v>12</v>
      </c>
      <c r="U30" s="9">
        <f>T30/I30</f>
        <v>0.03488372093023256</v>
      </c>
    </row>
    <row r="31" spans="1:21" ht="12.75" hidden="1" outlineLevel="2">
      <c r="A31" s="7" t="s">
        <v>25</v>
      </c>
      <c r="B31" s="8">
        <v>76</v>
      </c>
      <c r="C31" s="8" t="s">
        <v>23</v>
      </c>
      <c r="D31" s="10">
        <v>526</v>
      </c>
      <c r="E31" s="10">
        <v>391</v>
      </c>
      <c r="F31" s="9">
        <f>E31/D31</f>
        <v>0.7433460076045627</v>
      </c>
      <c r="G31" s="10">
        <v>0</v>
      </c>
      <c r="H31" s="9">
        <f>G31/E31</f>
        <v>0</v>
      </c>
      <c r="I31" s="10">
        <f>E31-G31</f>
        <v>391</v>
      </c>
      <c r="J31" s="10">
        <v>16</v>
      </c>
      <c r="K31" s="9">
        <f>J31/I31</f>
        <v>0.04092071611253197</v>
      </c>
      <c r="L31" s="10">
        <v>205</v>
      </c>
      <c r="M31" s="9">
        <f>L31/I31</f>
        <v>0.5242966751918159</v>
      </c>
      <c r="N31" s="10">
        <v>108</v>
      </c>
      <c r="O31" s="9">
        <f>N31/I31</f>
        <v>0.27621483375959077</v>
      </c>
      <c r="P31" s="10">
        <v>39</v>
      </c>
      <c r="Q31" s="9">
        <f>P31/I31</f>
        <v>0.09974424552429667</v>
      </c>
      <c r="R31" s="10">
        <v>18</v>
      </c>
      <c r="S31" s="9">
        <f>R31/I31</f>
        <v>0.04603580562659847</v>
      </c>
      <c r="T31" s="10">
        <v>5</v>
      </c>
      <c r="U31" s="9">
        <f>T31/I31</f>
        <v>0.01278772378516624</v>
      </c>
    </row>
    <row r="32" spans="1:21" ht="12.75" hidden="1" outlineLevel="2">
      <c r="A32" s="7" t="s">
        <v>25</v>
      </c>
      <c r="B32" s="8">
        <v>78</v>
      </c>
      <c r="C32" s="8" t="s">
        <v>22</v>
      </c>
      <c r="D32" s="10">
        <v>537</v>
      </c>
      <c r="E32" s="10">
        <v>407</v>
      </c>
      <c r="F32" s="9">
        <f>E32/D32</f>
        <v>0.7579143389199255</v>
      </c>
      <c r="G32" s="10">
        <v>5</v>
      </c>
      <c r="H32" s="9">
        <f>G32/E32</f>
        <v>0.012285012285012284</v>
      </c>
      <c r="I32" s="10">
        <f>E32-G32</f>
        <v>402</v>
      </c>
      <c r="J32" s="10">
        <v>8</v>
      </c>
      <c r="K32" s="9">
        <f>J32/I32</f>
        <v>0.01990049751243781</v>
      </c>
      <c r="L32" s="10">
        <v>225</v>
      </c>
      <c r="M32" s="9">
        <f>L32/I32</f>
        <v>0.5597014925373134</v>
      </c>
      <c r="N32" s="10">
        <v>112</v>
      </c>
      <c r="O32" s="9">
        <f>N32/I32</f>
        <v>0.27860696517412936</v>
      </c>
      <c r="P32" s="10">
        <v>35</v>
      </c>
      <c r="Q32" s="9">
        <f>P32/I32</f>
        <v>0.08706467661691543</v>
      </c>
      <c r="R32" s="10">
        <v>14</v>
      </c>
      <c r="S32" s="9">
        <f>R32/I32</f>
        <v>0.03482587064676617</v>
      </c>
      <c r="T32" s="10">
        <v>8</v>
      </c>
      <c r="U32" s="9">
        <f>T32/I32</f>
        <v>0.01990049751243781</v>
      </c>
    </row>
    <row r="33" spans="1:21" ht="12.75" hidden="1" outlineLevel="2">
      <c r="A33" s="7" t="s">
        <v>25</v>
      </c>
      <c r="B33" s="8">
        <v>78</v>
      </c>
      <c r="C33" s="8" t="s">
        <v>23</v>
      </c>
      <c r="D33" s="10">
        <v>612</v>
      </c>
      <c r="E33" s="10">
        <v>449</v>
      </c>
      <c r="F33" s="9">
        <f>E33/D33</f>
        <v>0.7336601307189542</v>
      </c>
      <c r="G33" s="10">
        <v>1</v>
      </c>
      <c r="H33" s="9">
        <f>G33/E33</f>
        <v>0.0022271714922048997</v>
      </c>
      <c r="I33" s="10">
        <f>E33-G33</f>
        <v>448</v>
      </c>
      <c r="J33" s="10">
        <v>9</v>
      </c>
      <c r="K33" s="9">
        <f>J33/I33</f>
        <v>0.020089285714285716</v>
      </c>
      <c r="L33" s="10">
        <v>256</v>
      </c>
      <c r="M33" s="9">
        <f>L33/I33</f>
        <v>0.5714285714285714</v>
      </c>
      <c r="N33" s="10">
        <v>129</v>
      </c>
      <c r="O33" s="9">
        <f>N33/I33</f>
        <v>0.28794642857142855</v>
      </c>
      <c r="P33" s="10">
        <v>34</v>
      </c>
      <c r="Q33" s="9">
        <f>P33/I33</f>
        <v>0.07589285714285714</v>
      </c>
      <c r="R33" s="10">
        <v>13</v>
      </c>
      <c r="S33" s="9">
        <f>R33/I33</f>
        <v>0.029017857142857144</v>
      </c>
      <c r="T33" s="10">
        <v>7</v>
      </c>
      <c r="U33" s="9">
        <f>T33/I33</f>
        <v>0.015625</v>
      </c>
    </row>
    <row r="34" spans="1:21" ht="12.75" hidden="1" outlineLevel="2">
      <c r="A34" s="7" t="s">
        <v>25</v>
      </c>
      <c r="B34" s="8">
        <v>79</v>
      </c>
      <c r="C34" s="8" t="s">
        <v>26</v>
      </c>
      <c r="D34" s="10">
        <v>639</v>
      </c>
      <c r="E34" s="10">
        <v>401</v>
      </c>
      <c r="F34" s="9">
        <f>E34/D34</f>
        <v>0.6275430359937402</v>
      </c>
      <c r="G34" s="10">
        <v>4</v>
      </c>
      <c r="H34" s="9">
        <f>G34/E34</f>
        <v>0.00997506234413965</v>
      </c>
      <c r="I34" s="10">
        <f>E34-G34</f>
        <v>397</v>
      </c>
      <c r="J34" s="10">
        <v>8</v>
      </c>
      <c r="K34" s="9">
        <f>J34/I34</f>
        <v>0.020151133501259445</v>
      </c>
      <c r="L34" s="10">
        <v>170</v>
      </c>
      <c r="M34" s="9">
        <f>L34/I34</f>
        <v>0.4282115869017632</v>
      </c>
      <c r="N34" s="10">
        <v>153</v>
      </c>
      <c r="O34" s="9">
        <f>N34/I34</f>
        <v>0.3853904282115869</v>
      </c>
      <c r="P34" s="10">
        <v>33</v>
      </c>
      <c r="Q34" s="9">
        <f>P34/I34</f>
        <v>0.08312342569269521</v>
      </c>
      <c r="R34" s="10">
        <v>22</v>
      </c>
      <c r="S34" s="9">
        <f>R34/I34</f>
        <v>0.055415617128463476</v>
      </c>
      <c r="T34" s="10">
        <v>11</v>
      </c>
      <c r="U34" s="9">
        <f>T34/I34</f>
        <v>0.027707808564231738</v>
      </c>
    </row>
    <row r="35" spans="1:21" ht="12.75" hidden="1" outlineLevel="2">
      <c r="A35" s="7" t="s">
        <v>25</v>
      </c>
      <c r="B35" s="8">
        <v>80</v>
      </c>
      <c r="C35" s="8" t="s">
        <v>22</v>
      </c>
      <c r="D35" s="10">
        <v>552</v>
      </c>
      <c r="E35" s="10">
        <v>413</v>
      </c>
      <c r="F35" s="9">
        <f>E35/D35</f>
        <v>0.7481884057971014</v>
      </c>
      <c r="G35" s="10">
        <v>7</v>
      </c>
      <c r="H35" s="9">
        <f>G35/E35</f>
        <v>0.01694915254237288</v>
      </c>
      <c r="I35" s="10">
        <f>E35-G35</f>
        <v>406</v>
      </c>
      <c r="J35" s="10">
        <v>8</v>
      </c>
      <c r="K35" s="9">
        <f>J35/I35</f>
        <v>0.019704433497536946</v>
      </c>
      <c r="L35" s="10">
        <v>205</v>
      </c>
      <c r="M35" s="9">
        <f>L35/I35</f>
        <v>0.5049261083743842</v>
      </c>
      <c r="N35" s="10">
        <v>112</v>
      </c>
      <c r="O35" s="9">
        <f>N35/I35</f>
        <v>0.27586206896551724</v>
      </c>
      <c r="P35" s="10">
        <v>42</v>
      </c>
      <c r="Q35" s="9">
        <f>P35/I35</f>
        <v>0.10344827586206896</v>
      </c>
      <c r="R35" s="10">
        <v>29</v>
      </c>
      <c r="S35" s="9">
        <f>R35/I35</f>
        <v>0.07142857142857142</v>
      </c>
      <c r="T35" s="10">
        <v>10</v>
      </c>
      <c r="U35" s="9">
        <f>T35/I35</f>
        <v>0.024630541871921183</v>
      </c>
    </row>
    <row r="36" spans="1:21" ht="12.75" hidden="1" outlineLevel="2">
      <c r="A36" s="7" t="s">
        <v>25</v>
      </c>
      <c r="B36" s="8">
        <v>80</v>
      </c>
      <c r="C36" s="8" t="s">
        <v>23</v>
      </c>
      <c r="D36" s="10">
        <v>672</v>
      </c>
      <c r="E36" s="10">
        <v>493</v>
      </c>
      <c r="F36" s="9">
        <f>E36/D36</f>
        <v>0.7336309523809523</v>
      </c>
      <c r="G36" s="10">
        <v>5</v>
      </c>
      <c r="H36" s="9">
        <f>G36/E36</f>
        <v>0.010141987829614604</v>
      </c>
      <c r="I36" s="10">
        <f>E36-G36</f>
        <v>488</v>
      </c>
      <c r="J36" s="10">
        <v>12</v>
      </c>
      <c r="K36" s="9">
        <f>J36/I36</f>
        <v>0.02459016393442623</v>
      </c>
      <c r="L36" s="10">
        <v>219</v>
      </c>
      <c r="M36" s="9">
        <f>L36/I36</f>
        <v>0.4487704918032787</v>
      </c>
      <c r="N36" s="10">
        <v>144</v>
      </c>
      <c r="O36" s="9">
        <f>N36/I36</f>
        <v>0.29508196721311475</v>
      </c>
      <c r="P36" s="10">
        <v>66</v>
      </c>
      <c r="Q36" s="9">
        <f>P36/I36</f>
        <v>0.13524590163934427</v>
      </c>
      <c r="R36" s="10">
        <v>30</v>
      </c>
      <c r="S36" s="9">
        <f>R36/I36</f>
        <v>0.06147540983606557</v>
      </c>
      <c r="T36" s="10">
        <v>17</v>
      </c>
      <c r="U36" s="9">
        <f>T36/I36</f>
        <v>0.03483606557377049</v>
      </c>
    </row>
    <row r="37" spans="1:21" ht="12.75" hidden="1" outlineLevel="2">
      <c r="A37" s="7" t="s">
        <v>25</v>
      </c>
      <c r="B37" s="8">
        <v>82</v>
      </c>
      <c r="C37" s="8" t="s">
        <v>22</v>
      </c>
      <c r="D37" s="10">
        <v>551</v>
      </c>
      <c r="E37" s="10">
        <v>359</v>
      </c>
      <c r="F37" s="9">
        <f>E37/D37</f>
        <v>0.6515426497277677</v>
      </c>
      <c r="G37" s="10">
        <v>5</v>
      </c>
      <c r="H37" s="9">
        <f>G37/E37</f>
        <v>0.013927576601671309</v>
      </c>
      <c r="I37" s="10">
        <f>E37-G37</f>
        <v>354</v>
      </c>
      <c r="J37" s="10">
        <v>10</v>
      </c>
      <c r="K37" s="9">
        <f>J37/I37</f>
        <v>0.02824858757062147</v>
      </c>
      <c r="L37" s="10">
        <v>182</v>
      </c>
      <c r="M37" s="9">
        <f>L37/I37</f>
        <v>0.5141242937853108</v>
      </c>
      <c r="N37" s="10">
        <v>116</v>
      </c>
      <c r="O37" s="9">
        <f>N37/I37</f>
        <v>0.327683615819209</v>
      </c>
      <c r="P37" s="10">
        <v>24</v>
      </c>
      <c r="Q37" s="9">
        <f>P37/I37</f>
        <v>0.06779661016949153</v>
      </c>
      <c r="R37" s="10">
        <v>11</v>
      </c>
      <c r="S37" s="9">
        <f>R37/I37</f>
        <v>0.031073446327683617</v>
      </c>
      <c r="T37" s="10">
        <v>11</v>
      </c>
      <c r="U37" s="9">
        <f>T37/I37</f>
        <v>0.031073446327683617</v>
      </c>
    </row>
    <row r="38" spans="1:21" ht="12.75" hidden="1" outlineLevel="2">
      <c r="A38" s="7" t="s">
        <v>25</v>
      </c>
      <c r="B38" s="8">
        <v>82</v>
      </c>
      <c r="C38" s="8" t="s">
        <v>23</v>
      </c>
      <c r="D38" s="10">
        <v>560</v>
      </c>
      <c r="E38" s="10">
        <v>367</v>
      </c>
      <c r="F38" s="9">
        <f>E38/D38</f>
        <v>0.6553571428571429</v>
      </c>
      <c r="G38" s="10">
        <v>3</v>
      </c>
      <c r="H38" s="9">
        <f>G38/E38</f>
        <v>0.008174386920980926</v>
      </c>
      <c r="I38" s="10">
        <f>E38-G38</f>
        <v>364</v>
      </c>
      <c r="J38" s="10">
        <v>5</v>
      </c>
      <c r="K38" s="9">
        <f>J38/I38</f>
        <v>0.013736263736263736</v>
      </c>
      <c r="L38" s="10">
        <v>173</v>
      </c>
      <c r="M38" s="9">
        <f>L38/I38</f>
        <v>0.47527472527472525</v>
      </c>
      <c r="N38" s="10">
        <v>120</v>
      </c>
      <c r="O38" s="9">
        <f>N38/I38</f>
        <v>0.32967032967032966</v>
      </c>
      <c r="P38" s="10">
        <v>40</v>
      </c>
      <c r="Q38" s="9">
        <f>P38/I38</f>
        <v>0.10989010989010989</v>
      </c>
      <c r="R38" s="10">
        <v>17</v>
      </c>
      <c r="S38" s="9">
        <f>R38/I38</f>
        <v>0.046703296703296704</v>
      </c>
      <c r="T38" s="10">
        <v>9</v>
      </c>
      <c r="U38" s="9">
        <f>T38/I38</f>
        <v>0.024725274725274724</v>
      </c>
    </row>
    <row r="39" spans="1:21" ht="12.75" hidden="1" outlineLevel="2">
      <c r="A39" s="7" t="s">
        <v>25</v>
      </c>
      <c r="B39" s="8">
        <v>83</v>
      </c>
      <c r="C39" s="8" t="s">
        <v>26</v>
      </c>
      <c r="D39" s="10">
        <v>908</v>
      </c>
      <c r="E39" s="10">
        <v>588</v>
      </c>
      <c r="F39" s="9">
        <f>E39/D39</f>
        <v>0.6475770925110133</v>
      </c>
      <c r="G39" s="10">
        <v>3</v>
      </c>
      <c r="H39" s="9">
        <f>G39/E39</f>
        <v>0.00510204081632653</v>
      </c>
      <c r="I39" s="10">
        <f>E39-G39</f>
        <v>585</v>
      </c>
      <c r="J39" s="10">
        <v>7</v>
      </c>
      <c r="K39" s="9">
        <f>J39/I39</f>
        <v>0.011965811965811967</v>
      </c>
      <c r="L39" s="10">
        <v>244</v>
      </c>
      <c r="M39" s="9">
        <f>L39/I39</f>
        <v>0.4170940170940171</v>
      </c>
      <c r="N39" s="10">
        <v>225</v>
      </c>
      <c r="O39" s="9">
        <f>N39/I39</f>
        <v>0.38461538461538464</v>
      </c>
      <c r="P39" s="10">
        <v>70</v>
      </c>
      <c r="Q39" s="9">
        <f>P39/I39</f>
        <v>0.11965811965811966</v>
      </c>
      <c r="R39" s="10">
        <v>22</v>
      </c>
      <c r="S39" s="9">
        <f>R39/I39</f>
        <v>0.037606837606837605</v>
      </c>
      <c r="T39" s="10">
        <v>17</v>
      </c>
      <c r="U39" s="9">
        <f>T39/I39</f>
        <v>0.02905982905982906</v>
      </c>
    </row>
    <row r="40" spans="1:21" ht="12.75" hidden="1" outlineLevel="2">
      <c r="A40" s="7" t="s">
        <v>25</v>
      </c>
      <c r="B40" s="8">
        <v>84</v>
      </c>
      <c r="C40" s="8" t="s">
        <v>26</v>
      </c>
      <c r="D40" s="10">
        <v>712</v>
      </c>
      <c r="E40" s="10">
        <v>453</v>
      </c>
      <c r="F40" s="9">
        <f>E40/D40</f>
        <v>0.6362359550561798</v>
      </c>
      <c r="G40" s="10">
        <v>11</v>
      </c>
      <c r="H40" s="9">
        <f>G40/E40</f>
        <v>0.024282560706401765</v>
      </c>
      <c r="I40" s="10">
        <f>E40-G40</f>
        <v>442</v>
      </c>
      <c r="J40" s="10">
        <v>12</v>
      </c>
      <c r="K40" s="9">
        <f>J40/I40</f>
        <v>0.027149321266968326</v>
      </c>
      <c r="L40" s="10">
        <v>173</v>
      </c>
      <c r="M40" s="9">
        <f>L40/I40</f>
        <v>0.3914027149321267</v>
      </c>
      <c r="N40" s="10">
        <v>174</v>
      </c>
      <c r="O40" s="9">
        <f>N40/I40</f>
        <v>0.3936651583710407</v>
      </c>
      <c r="P40" s="10">
        <v>49</v>
      </c>
      <c r="Q40" s="9">
        <f>P40/I40</f>
        <v>0.11085972850678733</v>
      </c>
      <c r="R40" s="10">
        <v>17</v>
      </c>
      <c r="S40" s="9">
        <f>R40/I40</f>
        <v>0.038461538461538464</v>
      </c>
      <c r="T40" s="10">
        <v>17</v>
      </c>
      <c r="U40" s="9">
        <f>T40/I40</f>
        <v>0.038461538461538464</v>
      </c>
    </row>
    <row r="41" spans="1:21" ht="12.75" hidden="1" outlineLevel="2">
      <c r="A41" s="7" t="s">
        <v>25</v>
      </c>
      <c r="B41" s="8">
        <v>85</v>
      </c>
      <c r="C41" s="8" t="s">
        <v>26</v>
      </c>
      <c r="D41" s="10">
        <v>618</v>
      </c>
      <c r="E41" s="10">
        <v>432</v>
      </c>
      <c r="F41" s="9">
        <f>E41/D41</f>
        <v>0.6990291262135923</v>
      </c>
      <c r="G41" s="10">
        <v>6</v>
      </c>
      <c r="H41" s="9">
        <f>G41/E41</f>
        <v>0.013888888888888888</v>
      </c>
      <c r="I41" s="10">
        <f>E41-G41</f>
        <v>426</v>
      </c>
      <c r="J41" s="10">
        <v>13</v>
      </c>
      <c r="K41" s="9">
        <f>J41/I41</f>
        <v>0.03051643192488263</v>
      </c>
      <c r="L41" s="10">
        <v>256</v>
      </c>
      <c r="M41" s="9">
        <f>L41/I41</f>
        <v>0.6009389671361502</v>
      </c>
      <c r="N41" s="10">
        <v>94</v>
      </c>
      <c r="O41" s="9">
        <f>N41/I41</f>
        <v>0.22065727699530516</v>
      </c>
      <c r="P41" s="10">
        <v>32</v>
      </c>
      <c r="Q41" s="9">
        <f>P41/I41</f>
        <v>0.07511737089201878</v>
      </c>
      <c r="R41" s="10">
        <v>13</v>
      </c>
      <c r="S41" s="9">
        <f>R41/I41</f>
        <v>0.03051643192488263</v>
      </c>
      <c r="T41" s="10">
        <v>18</v>
      </c>
      <c r="U41" s="9">
        <f>T41/I41</f>
        <v>0.04225352112676056</v>
      </c>
    </row>
    <row r="42" spans="1:21" ht="12.75" hidden="1" outlineLevel="2">
      <c r="A42" s="7" t="s">
        <v>25</v>
      </c>
      <c r="B42" s="8">
        <v>86</v>
      </c>
      <c r="C42" s="8" t="s">
        <v>26</v>
      </c>
      <c r="D42" s="10">
        <v>626</v>
      </c>
      <c r="E42" s="10">
        <v>472</v>
      </c>
      <c r="F42" s="9">
        <f>E42/D42</f>
        <v>0.7539936102236422</v>
      </c>
      <c r="G42" s="10">
        <v>1</v>
      </c>
      <c r="H42" s="9">
        <f>G42/E42</f>
        <v>0.00211864406779661</v>
      </c>
      <c r="I42" s="10">
        <f>E42-G42</f>
        <v>471</v>
      </c>
      <c r="J42" s="10">
        <v>9</v>
      </c>
      <c r="K42" s="9">
        <f>J42/I42</f>
        <v>0.01910828025477707</v>
      </c>
      <c r="L42" s="10">
        <v>251</v>
      </c>
      <c r="M42" s="9">
        <f>L42/I42</f>
        <v>0.5329087048832272</v>
      </c>
      <c r="N42" s="10">
        <v>127</v>
      </c>
      <c r="O42" s="9">
        <f>N42/I42</f>
        <v>0.26963906581740976</v>
      </c>
      <c r="P42" s="10">
        <v>40</v>
      </c>
      <c r="Q42" s="9">
        <f>P42/I42</f>
        <v>0.08492569002123142</v>
      </c>
      <c r="R42" s="10">
        <v>28</v>
      </c>
      <c r="S42" s="9">
        <f>R42/I42</f>
        <v>0.059447983014861996</v>
      </c>
      <c r="T42" s="10">
        <v>16</v>
      </c>
      <c r="U42" s="9">
        <f>T42/I42</f>
        <v>0.03397027600849257</v>
      </c>
    </row>
    <row r="43" spans="1:21" ht="12.75" hidden="1" outlineLevel="2">
      <c r="A43" s="7" t="s">
        <v>25</v>
      </c>
      <c r="B43" s="8">
        <v>87</v>
      </c>
      <c r="C43" s="8" t="s">
        <v>22</v>
      </c>
      <c r="D43" s="10">
        <v>556</v>
      </c>
      <c r="E43" s="10">
        <v>390</v>
      </c>
      <c r="F43" s="9">
        <f>E43/D43</f>
        <v>0.7014388489208633</v>
      </c>
      <c r="G43" s="10">
        <v>5</v>
      </c>
      <c r="H43" s="9">
        <f>G43/E43</f>
        <v>0.01282051282051282</v>
      </c>
      <c r="I43" s="10">
        <f>E43-G43</f>
        <v>385</v>
      </c>
      <c r="J43" s="10">
        <v>7</v>
      </c>
      <c r="K43" s="9">
        <f>J43/I43</f>
        <v>0.01818181818181818</v>
      </c>
      <c r="L43" s="10">
        <v>217</v>
      </c>
      <c r="M43" s="9">
        <f>L43/I43</f>
        <v>0.5636363636363636</v>
      </c>
      <c r="N43" s="10">
        <v>115</v>
      </c>
      <c r="O43" s="9">
        <f>N43/I43</f>
        <v>0.2987012987012987</v>
      </c>
      <c r="P43" s="10">
        <v>23</v>
      </c>
      <c r="Q43" s="9">
        <f>P43/I43</f>
        <v>0.05974025974025974</v>
      </c>
      <c r="R43" s="10">
        <v>12</v>
      </c>
      <c r="S43" s="9">
        <f>R43/I43</f>
        <v>0.03116883116883117</v>
      </c>
      <c r="T43" s="10">
        <v>11</v>
      </c>
      <c r="U43" s="9">
        <f>T43/I43</f>
        <v>0.02857142857142857</v>
      </c>
    </row>
    <row r="44" spans="1:21" ht="12.75" hidden="1" outlineLevel="2">
      <c r="A44" s="7" t="s">
        <v>25</v>
      </c>
      <c r="B44" s="8">
        <v>87</v>
      </c>
      <c r="C44" s="8" t="s">
        <v>23</v>
      </c>
      <c r="D44" s="10">
        <v>570</v>
      </c>
      <c r="E44" s="10">
        <v>392</v>
      </c>
      <c r="F44" s="9">
        <f>E44/D44</f>
        <v>0.6877192982456141</v>
      </c>
      <c r="G44" s="10">
        <v>1</v>
      </c>
      <c r="H44" s="9">
        <f>G44/E44</f>
        <v>0.002551020408163265</v>
      </c>
      <c r="I44" s="10">
        <f>E44-G44</f>
        <v>391</v>
      </c>
      <c r="J44" s="10">
        <v>7</v>
      </c>
      <c r="K44" s="9">
        <f>J44/I44</f>
        <v>0.017902813299232736</v>
      </c>
      <c r="L44" s="10">
        <v>213</v>
      </c>
      <c r="M44" s="9">
        <f>L44/I44</f>
        <v>0.5447570332480819</v>
      </c>
      <c r="N44" s="10">
        <v>111</v>
      </c>
      <c r="O44" s="9">
        <f>N44/I44</f>
        <v>0.28388746803069054</v>
      </c>
      <c r="P44" s="10">
        <v>28</v>
      </c>
      <c r="Q44" s="9">
        <f>P44/I44</f>
        <v>0.07161125319693094</v>
      </c>
      <c r="R44" s="10">
        <v>17</v>
      </c>
      <c r="S44" s="9">
        <f>R44/I44</f>
        <v>0.043478260869565216</v>
      </c>
      <c r="T44" s="10">
        <v>15</v>
      </c>
      <c r="U44" s="9">
        <f>T44/I44</f>
        <v>0.03836317135549872</v>
      </c>
    </row>
    <row r="45" spans="1:21" ht="12.75" hidden="1" outlineLevel="2">
      <c r="A45" s="7" t="s">
        <v>25</v>
      </c>
      <c r="B45" s="8">
        <v>89</v>
      </c>
      <c r="C45" s="8" t="s">
        <v>26</v>
      </c>
      <c r="D45" s="10">
        <v>841</v>
      </c>
      <c r="E45" s="10">
        <v>548</v>
      </c>
      <c r="F45" s="9">
        <f>E45/D45</f>
        <v>0.6516052318668252</v>
      </c>
      <c r="G45" s="10">
        <v>8</v>
      </c>
      <c r="H45" s="9">
        <f>G45/E45</f>
        <v>0.014598540145985401</v>
      </c>
      <c r="I45" s="10">
        <f>E45-G45</f>
        <v>540</v>
      </c>
      <c r="J45" s="10">
        <v>18</v>
      </c>
      <c r="K45" s="9">
        <f>J45/I45</f>
        <v>0.03333333333333333</v>
      </c>
      <c r="L45" s="10">
        <v>260</v>
      </c>
      <c r="M45" s="9">
        <f>L45/I45</f>
        <v>0.48148148148148145</v>
      </c>
      <c r="N45" s="10">
        <v>187</v>
      </c>
      <c r="O45" s="9">
        <f>N45/I45</f>
        <v>0.34629629629629627</v>
      </c>
      <c r="P45" s="10">
        <v>50</v>
      </c>
      <c r="Q45" s="9">
        <f>P45/I45</f>
        <v>0.09259259259259259</v>
      </c>
      <c r="R45" s="10">
        <v>17</v>
      </c>
      <c r="S45" s="9">
        <f>R45/I45</f>
        <v>0.03148148148148148</v>
      </c>
      <c r="T45" s="10">
        <v>8</v>
      </c>
      <c r="U45" s="9">
        <f>T45/I45</f>
        <v>0.014814814814814815</v>
      </c>
    </row>
    <row r="46" spans="1:21" ht="12.75" hidden="1" outlineLevel="2">
      <c r="A46" s="7" t="s">
        <v>25</v>
      </c>
      <c r="B46" s="8">
        <v>90</v>
      </c>
      <c r="C46" s="8" t="s">
        <v>26</v>
      </c>
      <c r="D46" s="10">
        <v>834</v>
      </c>
      <c r="E46" s="10">
        <v>558</v>
      </c>
      <c r="F46" s="9">
        <f>E46/D46</f>
        <v>0.6690647482014388</v>
      </c>
      <c r="G46" s="10">
        <v>8</v>
      </c>
      <c r="H46" s="9">
        <f>G46/E46</f>
        <v>0.014336917562724014</v>
      </c>
      <c r="I46" s="10">
        <f>E46-G46</f>
        <v>550</v>
      </c>
      <c r="J46" s="10">
        <v>15</v>
      </c>
      <c r="K46" s="9">
        <f>J46/I46</f>
        <v>0.02727272727272727</v>
      </c>
      <c r="L46" s="10">
        <v>310</v>
      </c>
      <c r="M46" s="9">
        <f>L46/I46</f>
        <v>0.5636363636363636</v>
      </c>
      <c r="N46" s="10">
        <v>142</v>
      </c>
      <c r="O46" s="9">
        <f>N46/I46</f>
        <v>0.2581818181818182</v>
      </c>
      <c r="P46" s="10">
        <v>43</v>
      </c>
      <c r="Q46" s="9">
        <f>P46/I46</f>
        <v>0.07818181818181819</v>
      </c>
      <c r="R46" s="10">
        <v>24</v>
      </c>
      <c r="S46" s="9">
        <f>R46/I46</f>
        <v>0.04363636363636364</v>
      </c>
      <c r="T46" s="10">
        <v>16</v>
      </c>
      <c r="U46" s="9">
        <f>T46/I46</f>
        <v>0.02909090909090909</v>
      </c>
    </row>
    <row r="47" spans="1:21" ht="12.75" hidden="1" outlineLevel="2">
      <c r="A47" s="7" t="s">
        <v>25</v>
      </c>
      <c r="B47" s="8">
        <v>91</v>
      </c>
      <c r="C47" s="8" t="s">
        <v>26</v>
      </c>
      <c r="D47" s="10">
        <v>741</v>
      </c>
      <c r="E47" s="10">
        <v>465</v>
      </c>
      <c r="F47" s="9">
        <f>E47/D47</f>
        <v>0.6275303643724697</v>
      </c>
      <c r="G47" s="10">
        <v>6</v>
      </c>
      <c r="H47" s="9">
        <f>G47/E47</f>
        <v>0.012903225806451613</v>
      </c>
      <c r="I47" s="10">
        <f>E47-G47</f>
        <v>459</v>
      </c>
      <c r="J47" s="10">
        <v>8</v>
      </c>
      <c r="K47" s="9">
        <f>J47/I47</f>
        <v>0.017429193899782137</v>
      </c>
      <c r="L47" s="10">
        <v>226</v>
      </c>
      <c r="M47" s="9">
        <f>L47/I47</f>
        <v>0.4923747276688453</v>
      </c>
      <c r="N47" s="10">
        <v>161</v>
      </c>
      <c r="O47" s="9">
        <f>N47/I47</f>
        <v>0.35076252723311546</v>
      </c>
      <c r="P47" s="10">
        <v>44</v>
      </c>
      <c r="Q47" s="9">
        <f>P47/I47</f>
        <v>0.09586056644880174</v>
      </c>
      <c r="R47" s="10">
        <v>13</v>
      </c>
      <c r="S47" s="9">
        <f>R47/I47</f>
        <v>0.02832244008714597</v>
      </c>
      <c r="T47" s="10">
        <v>7</v>
      </c>
      <c r="U47" s="9">
        <f>T47/I47</f>
        <v>0.015250544662309368</v>
      </c>
    </row>
    <row r="48" spans="1:21" ht="12.75" hidden="1" outlineLevel="2">
      <c r="A48" s="7" t="s">
        <v>25</v>
      </c>
      <c r="B48" s="8">
        <v>92</v>
      </c>
      <c r="C48" s="8" t="s">
        <v>26</v>
      </c>
      <c r="D48" s="10">
        <v>698</v>
      </c>
      <c r="E48" s="10">
        <v>497</v>
      </c>
      <c r="F48" s="9">
        <f>E48/D48</f>
        <v>0.7120343839541547</v>
      </c>
      <c r="G48" s="10">
        <v>7</v>
      </c>
      <c r="H48" s="9">
        <f>G48/E48</f>
        <v>0.014084507042253521</v>
      </c>
      <c r="I48" s="10">
        <f>E48-G48</f>
        <v>490</v>
      </c>
      <c r="J48" s="10">
        <v>8</v>
      </c>
      <c r="K48" s="9">
        <f>J48/I48</f>
        <v>0.0163265306122449</v>
      </c>
      <c r="L48" s="10">
        <v>251</v>
      </c>
      <c r="M48" s="9">
        <f>L48/I48</f>
        <v>0.5122448979591837</v>
      </c>
      <c r="N48" s="10">
        <v>143</v>
      </c>
      <c r="O48" s="9">
        <f>N48/I48</f>
        <v>0.29183673469387755</v>
      </c>
      <c r="P48" s="10">
        <v>43</v>
      </c>
      <c r="Q48" s="9">
        <f>P48/I48</f>
        <v>0.08775510204081632</v>
      </c>
      <c r="R48" s="10">
        <v>28</v>
      </c>
      <c r="S48" s="9">
        <f>R48/I48</f>
        <v>0.05714285714285714</v>
      </c>
      <c r="T48" s="10">
        <v>17</v>
      </c>
      <c r="U48" s="9">
        <f>T48/I48</f>
        <v>0.03469387755102041</v>
      </c>
    </row>
    <row r="49" spans="1:21" ht="12.75" hidden="1" outlineLevel="2">
      <c r="A49" s="7" t="s">
        <v>25</v>
      </c>
      <c r="B49" s="8">
        <v>93</v>
      </c>
      <c r="C49" s="8" t="s">
        <v>26</v>
      </c>
      <c r="D49" s="10">
        <v>571</v>
      </c>
      <c r="E49" s="10">
        <v>428</v>
      </c>
      <c r="F49" s="9">
        <f>E49/D49</f>
        <v>0.7495621716287215</v>
      </c>
      <c r="G49" s="10">
        <v>6</v>
      </c>
      <c r="H49" s="9">
        <f>G49/E49</f>
        <v>0.014018691588785047</v>
      </c>
      <c r="I49" s="10">
        <f>E49-G49</f>
        <v>422</v>
      </c>
      <c r="J49" s="10">
        <v>4</v>
      </c>
      <c r="K49" s="9">
        <f>J49/I49</f>
        <v>0.009478672985781991</v>
      </c>
      <c r="L49" s="10">
        <v>200</v>
      </c>
      <c r="M49" s="9">
        <f>L49/I49</f>
        <v>0.47393364928909953</v>
      </c>
      <c r="N49" s="10">
        <v>126</v>
      </c>
      <c r="O49" s="9">
        <f>N49/I49</f>
        <v>0.2985781990521327</v>
      </c>
      <c r="P49" s="10">
        <v>60</v>
      </c>
      <c r="Q49" s="9">
        <f>P49/I49</f>
        <v>0.14218009478672985</v>
      </c>
      <c r="R49" s="10">
        <v>15</v>
      </c>
      <c r="S49" s="9">
        <f>R49/I49</f>
        <v>0.035545023696682464</v>
      </c>
      <c r="T49" s="10">
        <v>17</v>
      </c>
      <c r="U49" s="9">
        <f>T49/I49</f>
        <v>0.04028436018957346</v>
      </c>
    </row>
    <row r="50" spans="1:21" ht="12.75" hidden="1" outlineLevel="2">
      <c r="A50" s="7" t="s">
        <v>25</v>
      </c>
      <c r="B50" s="8">
        <v>94</v>
      </c>
      <c r="C50" s="8" t="s">
        <v>26</v>
      </c>
      <c r="D50" s="10">
        <v>600</v>
      </c>
      <c r="E50" s="10">
        <v>386</v>
      </c>
      <c r="F50" s="9">
        <f>E50/D50</f>
        <v>0.6433333333333333</v>
      </c>
      <c r="G50" s="10">
        <v>10</v>
      </c>
      <c r="H50" s="9">
        <f>G50/E50</f>
        <v>0.025906735751295335</v>
      </c>
      <c r="I50" s="10">
        <f>E50-G50</f>
        <v>376</v>
      </c>
      <c r="J50" s="10">
        <v>14</v>
      </c>
      <c r="K50" s="9">
        <f>J50/I50</f>
        <v>0.03723404255319149</v>
      </c>
      <c r="L50" s="10">
        <v>188</v>
      </c>
      <c r="M50" s="9">
        <f>L50/I50</f>
        <v>0.5</v>
      </c>
      <c r="N50" s="10">
        <v>110</v>
      </c>
      <c r="O50" s="9">
        <f>N50/I50</f>
        <v>0.2925531914893617</v>
      </c>
      <c r="P50" s="10">
        <v>38</v>
      </c>
      <c r="Q50" s="9">
        <f>P50/I50</f>
        <v>0.10106382978723404</v>
      </c>
      <c r="R50" s="10">
        <v>16</v>
      </c>
      <c r="S50" s="9">
        <f>R50/I50</f>
        <v>0.0425531914893617</v>
      </c>
      <c r="T50" s="10">
        <v>10</v>
      </c>
      <c r="U50" s="9">
        <f>T50/I50</f>
        <v>0.026595744680851064</v>
      </c>
    </row>
    <row r="51" spans="1:21" ht="12.75" hidden="1" outlineLevel="2">
      <c r="A51" s="7" t="s">
        <v>25</v>
      </c>
      <c r="B51" s="8">
        <v>95</v>
      </c>
      <c r="C51" s="8" t="s">
        <v>26</v>
      </c>
      <c r="D51" s="10">
        <v>650</v>
      </c>
      <c r="E51" s="10">
        <v>423</v>
      </c>
      <c r="F51" s="9">
        <f>E51/D51</f>
        <v>0.6507692307692308</v>
      </c>
      <c r="G51" s="10">
        <v>2</v>
      </c>
      <c r="H51" s="9">
        <f>G51/E51</f>
        <v>0.004728132387706856</v>
      </c>
      <c r="I51" s="10">
        <f>E51-G51</f>
        <v>421</v>
      </c>
      <c r="J51" s="10">
        <v>7</v>
      </c>
      <c r="K51" s="9">
        <f>J51/I51</f>
        <v>0.0166270783847981</v>
      </c>
      <c r="L51" s="10">
        <v>216</v>
      </c>
      <c r="M51" s="9">
        <f>L51/I51</f>
        <v>0.5130641330166271</v>
      </c>
      <c r="N51" s="10">
        <v>127</v>
      </c>
      <c r="O51" s="9">
        <f>N51/I51</f>
        <v>0.3016627078384798</v>
      </c>
      <c r="P51" s="10">
        <v>39</v>
      </c>
      <c r="Q51" s="9">
        <f>P51/I51</f>
        <v>0.09263657957244656</v>
      </c>
      <c r="R51" s="10">
        <v>21</v>
      </c>
      <c r="S51" s="9">
        <f>R51/I51</f>
        <v>0.0498812351543943</v>
      </c>
      <c r="T51" s="10">
        <v>11</v>
      </c>
      <c r="U51" s="9">
        <f>T51/I51</f>
        <v>0.026128266033254157</v>
      </c>
    </row>
    <row r="52" spans="1:21" ht="12.75" hidden="1" outlineLevel="2">
      <c r="A52" s="7" t="s">
        <v>25</v>
      </c>
      <c r="B52" s="8">
        <v>102</v>
      </c>
      <c r="C52" s="8" t="s">
        <v>22</v>
      </c>
      <c r="D52" s="10">
        <v>531</v>
      </c>
      <c r="E52" s="10">
        <v>397</v>
      </c>
      <c r="F52" s="9">
        <f>E52/D52</f>
        <v>0.7476459510357816</v>
      </c>
      <c r="G52" s="10">
        <v>6</v>
      </c>
      <c r="H52" s="9">
        <f>G52/E52</f>
        <v>0.015113350125944584</v>
      </c>
      <c r="I52" s="10">
        <f>E52-G52</f>
        <v>391</v>
      </c>
      <c r="J52" s="10">
        <v>8</v>
      </c>
      <c r="K52" s="9">
        <f>J52/I52</f>
        <v>0.020460358056265986</v>
      </c>
      <c r="L52" s="10">
        <v>173</v>
      </c>
      <c r="M52" s="9">
        <f>L52/I52</f>
        <v>0.4424552429667519</v>
      </c>
      <c r="N52" s="10">
        <v>110</v>
      </c>
      <c r="O52" s="9">
        <f>N52/I52</f>
        <v>0.2813299232736573</v>
      </c>
      <c r="P52" s="10">
        <v>53</v>
      </c>
      <c r="Q52" s="9">
        <f>P52/I52</f>
        <v>0.13554987212276215</v>
      </c>
      <c r="R52" s="10">
        <v>31</v>
      </c>
      <c r="S52" s="9">
        <f>R52/I52</f>
        <v>0.0792838874680307</v>
      </c>
      <c r="T52" s="10">
        <v>16</v>
      </c>
      <c r="U52" s="9">
        <f>T52/I52</f>
        <v>0.04092071611253197</v>
      </c>
    </row>
    <row r="53" spans="1:21" ht="13.5" hidden="1" outlineLevel="2">
      <c r="A53" s="13" t="s">
        <v>25</v>
      </c>
      <c r="B53" s="4">
        <v>102</v>
      </c>
      <c r="C53" s="4" t="s">
        <v>23</v>
      </c>
      <c r="D53" s="5">
        <v>550</v>
      </c>
      <c r="E53" s="5">
        <v>424</v>
      </c>
      <c r="F53" s="14">
        <f>E53/D53</f>
        <v>0.7709090909090909</v>
      </c>
      <c r="G53" s="5">
        <v>10</v>
      </c>
      <c r="H53" s="14">
        <f>G53/E53</f>
        <v>0.02358490566037736</v>
      </c>
      <c r="I53" s="5">
        <f>E53-G53</f>
        <v>414</v>
      </c>
      <c r="J53" s="5">
        <v>11</v>
      </c>
      <c r="K53" s="14">
        <f>J53/I53</f>
        <v>0.026570048309178744</v>
      </c>
      <c r="L53" s="5">
        <v>189</v>
      </c>
      <c r="M53" s="14">
        <f>L53/I53</f>
        <v>0.45652173913043476</v>
      </c>
      <c r="N53" s="5">
        <v>124</v>
      </c>
      <c r="O53" s="14">
        <f>N53/I53</f>
        <v>0.2995169082125604</v>
      </c>
      <c r="P53" s="5">
        <v>52</v>
      </c>
      <c r="Q53" s="14">
        <f>P53/I53</f>
        <v>0.12560386473429952</v>
      </c>
      <c r="R53" s="5">
        <v>21</v>
      </c>
      <c r="S53" s="14">
        <f>R53/I53</f>
        <v>0.050724637681159424</v>
      </c>
      <c r="T53" s="5">
        <v>17</v>
      </c>
      <c r="U53" s="14">
        <f>T53/I53</f>
        <v>0.04106280193236715</v>
      </c>
    </row>
    <row r="54" spans="1:21" ht="13.5" outlineLevel="1" collapsed="1">
      <c r="A54" s="7" t="s">
        <v>25</v>
      </c>
      <c r="B54" s="8"/>
      <c r="C54" s="8"/>
      <c r="D54" s="10">
        <f>SUBTOTAL(9,D18:D53)</f>
        <v>22988</v>
      </c>
      <c r="E54" s="10">
        <f>SUBTOTAL(9,E18:E53)</f>
        <v>15622</v>
      </c>
      <c r="F54" s="9">
        <f>E54/D54</f>
        <v>0.6795719505829129</v>
      </c>
      <c r="G54" s="10">
        <f>SUBTOTAL(9,G18:G53)</f>
        <v>237</v>
      </c>
      <c r="H54" s="9">
        <f>G54/E54</f>
        <v>0.01517091281526053</v>
      </c>
      <c r="I54" s="10">
        <f>SUM(I18:I53)</f>
        <v>15385</v>
      </c>
      <c r="J54" s="10">
        <f>SUBTOTAL(9,J18:J53)</f>
        <v>323</v>
      </c>
      <c r="K54" s="9">
        <f>J54/I54</f>
        <v>0.020994475138121547</v>
      </c>
      <c r="L54" s="10">
        <f>SUBTOTAL(9,L18:L53)</f>
        <v>7423</v>
      </c>
      <c r="M54" s="9">
        <f>L54/I54</f>
        <v>0.48248293792655184</v>
      </c>
      <c r="N54" s="10">
        <f>SUBTOTAL(9,N18:N53)</f>
        <v>4970</v>
      </c>
      <c r="O54" s="9">
        <f>N54/I54</f>
        <v>0.3230419239519012</v>
      </c>
      <c r="P54" s="10">
        <f>SUBTOTAL(9,P18:P53)</f>
        <v>1563</v>
      </c>
      <c r="Q54" s="9">
        <f>P54/I54</f>
        <v>0.10159246018849528</v>
      </c>
      <c r="R54" s="10">
        <f>SUBTOTAL(9,R18:R53)</f>
        <v>643</v>
      </c>
      <c r="S54" s="9">
        <f>R54/I54</f>
        <v>0.04179395515112122</v>
      </c>
      <c r="T54" s="10">
        <f>SUBTOTAL(9,T18:T53)</f>
        <v>463</v>
      </c>
      <c r="U54" s="9">
        <f>T54/I54</f>
        <v>0.030094247643808903</v>
      </c>
    </row>
    <row r="55" spans="1:21" ht="12.75" hidden="1" outlineLevel="2">
      <c r="A55" s="15" t="s">
        <v>27</v>
      </c>
      <c r="B55" s="16">
        <v>48</v>
      </c>
      <c r="C55" s="16" t="s">
        <v>22</v>
      </c>
      <c r="D55" s="17">
        <v>666</v>
      </c>
      <c r="E55" s="17">
        <v>406</v>
      </c>
      <c r="F55" s="18">
        <f>E55/D55</f>
        <v>0.6096096096096096</v>
      </c>
      <c r="G55" s="17">
        <v>6</v>
      </c>
      <c r="H55" s="18">
        <f>G55/E55</f>
        <v>0.014778325123152709</v>
      </c>
      <c r="I55" s="17">
        <f>E55-G55</f>
        <v>400</v>
      </c>
      <c r="J55" s="17">
        <v>10</v>
      </c>
      <c r="K55" s="18">
        <f>J55/I55</f>
        <v>0.025</v>
      </c>
      <c r="L55" s="17">
        <v>130</v>
      </c>
      <c r="M55" s="18">
        <f>L55/I55</f>
        <v>0.325</v>
      </c>
      <c r="N55" s="17">
        <v>153</v>
      </c>
      <c r="O55" s="18">
        <f>N55/I55</f>
        <v>0.3825</v>
      </c>
      <c r="P55" s="17">
        <v>64</v>
      </c>
      <c r="Q55" s="18">
        <f>P55/I55</f>
        <v>0.16</v>
      </c>
      <c r="R55" s="17">
        <v>0</v>
      </c>
      <c r="S55" s="18">
        <f>R55/I55</f>
        <v>0</v>
      </c>
      <c r="T55" s="17">
        <v>43</v>
      </c>
      <c r="U55" s="18">
        <f>T55/I55</f>
        <v>0.1075</v>
      </c>
    </row>
    <row r="56" spans="1:21" ht="12.75" hidden="1" outlineLevel="2">
      <c r="A56" s="7" t="s">
        <v>27</v>
      </c>
      <c r="B56" s="8">
        <v>48</v>
      </c>
      <c r="C56" s="8" t="s">
        <v>23</v>
      </c>
      <c r="D56" s="10">
        <v>664</v>
      </c>
      <c r="E56" s="10">
        <v>434</v>
      </c>
      <c r="F56" s="9">
        <f>E56/D56</f>
        <v>0.6536144578313253</v>
      </c>
      <c r="G56" s="10">
        <v>9</v>
      </c>
      <c r="H56" s="9">
        <f>G56/E56</f>
        <v>0.020737327188940093</v>
      </c>
      <c r="I56" s="10">
        <f>E56-G56</f>
        <v>425</v>
      </c>
      <c r="J56" s="10">
        <v>9</v>
      </c>
      <c r="K56" s="9">
        <f>J56/I56</f>
        <v>0.021176470588235293</v>
      </c>
      <c r="L56" s="10">
        <v>146</v>
      </c>
      <c r="M56" s="9">
        <f>L56/I56</f>
        <v>0.34352941176470586</v>
      </c>
      <c r="N56" s="10">
        <v>145</v>
      </c>
      <c r="O56" s="9">
        <f>N56/I56</f>
        <v>0.3411764705882353</v>
      </c>
      <c r="P56" s="10">
        <v>86</v>
      </c>
      <c r="Q56" s="9">
        <f>P56/I56</f>
        <v>0.2023529411764706</v>
      </c>
      <c r="R56" s="10">
        <v>22</v>
      </c>
      <c r="S56" s="9">
        <f>R56/I56</f>
        <v>0.05176470588235294</v>
      </c>
      <c r="T56" s="10">
        <v>17</v>
      </c>
      <c r="U56" s="9">
        <f>T56/I56</f>
        <v>0.04</v>
      </c>
    </row>
    <row r="57" spans="1:21" ht="12.75" hidden="1" outlineLevel="2">
      <c r="A57" s="7" t="s">
        <v>27</v>
      </c>
      <c r="B57" s="8">
        <v>49</v>
      </c>
      <c r="C57" s="8" t="s">
        <v>26</v>
      </c>
      <c r="D57" s="10">
        <v>598</v>
      </c>
      <c r="E57" s="10">
        <v>322</v>
      </c>
      <c r="F57" s="9">
        <f>E57/D57</f>
        <v>0.5384615384615384</v>
      </c>
      <c r="G57" s="10">
        <v>4</v>
      </c>
      <c r="H57" s="9">
        <f>G57/E57</f>
        <v>0.012422360248447204</v>
      </c>
      <c r="I57" s="10">
        <f>E57-G57</f>
        <v>318</v>
      </c>
      <c r="J57" s="10">
        <v>7</v>
      </c>
      <c r="K57" s="9">
        <f>J57/I57</f>
        <v>0.0220125786163522</v>
      </c>
      <c r="L57" s="10">
        <v>141</v>
      </c>
      <c r="M57" s="9">
        <f>L57/I57</f>
        <v>0.44339622641509435</v>
      </c>
      <c r="N57" s="10">
        <v>122</v>
      </c>
      <c r="O57" s="9">
        <f>N57/I57</f>
        <v>0.3836477987421384</v>
      </c>
      <c r="P57" s="10">
        <v>35</v>
      </c>
      <c r="Q57" s="9">
        <f>P57/I57</f>
        <v>0.11006289308176101</v>
      </c>
      <c r="R57" s="10">
        <v>5</v>
      </c>
      <c r="S57" s="9">
        <f>R57/I57</f>
        <v>0.015723270440251572</v>
      </c>
      <c r="T57" s="10">
        <v>8</v>
      </c>
      <c r="U57" s="9">
        <f>T57/I57</f>
        <v>0.025157232704402517</v>
      </c>
    </row>
    <row r="58" spans="1:21" ht="12.75" hidden="1" outlineLevel="2">
      <c r="A58" s="7" t="s">
        <v>27</v>
      </c>
      <c r="B58" s="8">
        <v>50</v>
      </c>
      <c r="C58" s="8" t="s">
        <v>26</v>
      </c>
      <c r="D58" s="10">
        <v>897</v>
      </c>
      <c r="E58" s="10">
        <v>552</v>
      </c>
      <c r="F58" s="9">
        <f>E58/D58</f>
        <v>0.6153846153846154</v>
      </c>
      <c r="G58" s="10">
        <v>14</v>
      </c>
      <c r="H58" s="9">
        <f>G58/E58</f>
        <v>0.025362318840579712</v>
      </c>
      <c r="I58" s="10">
        <f>E58-G58</f>
        <v>538</v>
      </c>
      <c r="J58" s="10">
        <v>8</v>
      </c>
      <c r="K58" s="9">
        <f>J58/I58</f>
        <v>0.01486988847583643</v>
      </c>
      <c r="L58" s="10">
        <v>223</v>
      </c>
      <c r="M58" s="9">
        <f>L58/I58</f>
        <v>0.4144981412639405</v>
      </c>
      <c r="N58" s="10">
        <v>213</v>
      </c>
      <c r="O58" s="9">
        <f>N58/I58</f>
        <v>0.395910780669145</v>
      </c>
      <c r="P58" s="10">
        <v>55</v>
      </c>
      <c r="Q58" s="9">
        <f>P58/I58</f>
        <v>0.10223048327137546</v>
      </c>
      <c r="R58" s="10">
        <v>20</v>
      </c>
      <c r="S58" s="9">
        <f>R58/I58</f>
        <v>0.03717472118959108</v>
      </c>
      <c r="T58" s="10">
        <v>19</v>
      </c>
      <c r="U58" s="9">
        <f>T58/I58</f>
        <v>0.03531598513011153</v>
      </c>
    </row>
    <row r="59" spans="1:21" ht="12.75" hidden="1" outlineLevel="2">
      <c r="A59" s="7" t="s">
        <v>27</v>
      </c>
      <c r="B59" s="8">
        <v>51</v>
      </c>
      <c r="C59" s="8" t="s">
        <v>26</v>
      </c>
      <c r="D59" s="10">
        <v>636</v>
      </c>
      <c r="E59" s="10">
        <v>357</v>
      </c>
      <c r="F59" s="9">
        <f>E59/D59</f>
        <v>0.5613207547169812</v>
      </c>
      <c r="G59" s="10">
        <v>6</v>
      </c>
      <c r="H59" s="9">
        <f>G59/E59</f>
        <v>0.01680672268907563</v>
      </c>
      <c r="I59" s="10">
        <f>E59-G59</f>
        <v>351</v>
      </c>
      <c r="J59" s="10">
        <v>2</v>
      </c>
      <c r="K59" s="9">
        <f>J59/I59</f>
        <v>0.005698005698005698</v>
      </c>
      <c r="L59" s="10">
        <v>147</v>
      </c>
      <c r="M59" s="9">
        <f>L59/I59</f>
        <v>0.4188034188034188</v>
      </c>
      <c r="N59" s="10">
        <v>149</v>
      </c>
      <c r="O59" s="9">
        <f>N59/I59</f>
        <v>0.42450142450142453</v>
      </c>
      <c r="P59" s="10">
        <v>30</v>
      </c>
      <c r="Q59" s="9">
        <f>P59/I59</f>
        <v>0.08547008547008547</v>
      </c>
      <c r="R59" s="10">
        <v>9</v>
      </c>
      <c r="S59" s="9">
        <f>R59/I59</f>
        <v>0.02564102564102564</v>
      </c>
      <c r="T59" s="10">
        <v>14</v>
      </c>
      <c r="U59" s="9">
        <f>T59/I59</f>
        <v>0.039886039886039885</v>
      </c>
    </row>
    <row r="60" spans="1:21" ht="12.75" hidden="1" outlineLevel="2">
      <c r="A60" s="7" t="s">
        <v>27</v>
      </c>
      <c r="B60" s="8">
        <v>52</v>
      </c>
      <c r="C60" s="8" t="s">
        <v>26</v>
      </c>
      <c r="D60" s="10">
        <v>771</v>
      </c>
      <c r="E60" s="10">
        <v>507</v>
      </c>
      <c r="F60" s="9">
        <f>E60/D60</f>
        <v>0.6575875486381323</v>
      </c>
      <c r="G60" s="10">
        <v>9</v>
      </c>
      <c r="H60" s="9">
        <f>G60/E60</f>
        <v>0.01775147928994083</v>
      </c>
      <c r="I60" s="10">
        <f>E60-G60</f>
        <v>498</v>
      </c>
      <c r="J60" s="10">
        <v>3</v>
      </c>
      <c r="K60" s="9">
        <f>J60/I60</f>
        <v>0.006024096385542169</v>
      </c>
      <c r="L60" s="10">
        <v>223</v>
      </c>
      <c r="M60" s="9">
        <f>L60/I60</f>
        <v>0.44779116465863456</v>
      </c>
      <c r="N60" s="10">
        <v>177</v>
      </c>
      <c r="O60" s="9">
        <f>N60/I60</f>
        <v>0.35542168674698793</v>
      </c>
      <c r="P60" s="10">
        <v>51</v>
      </c>
      <c r="Q60" s="9">
        <f>P60/I60</f>
        <v>0.10240963855421686</v>
      </c>
      <c r="R60" s="10">
        <v>32</v>
      </c>
      <c r="S60" s="9">
        <f>R60/I60</f>
        <v>0.0642570281124498</v>
      </c>
      <c r="T60" s="10">
        <v>12</v>
      </c>
      <c r="U60" s="9">
        <f>T60/I60</f>
        <v>0.024096385542168676</v>
      </c>
    </row>
    <row r="61" spans="1:21" ht="12.75" hidden="1" outlineLevel="2">
      <c r="A61" s="7" t="s">
        <v>27</v>
      </c>
      <c r="B61" s="8">
        <v>53</v>
      </c>
      <c r="C61" s="8" t="s">
        <v>26</v>
      </c>
      <c r="D61" s="10">
        <v>689</v>
      </c>
      <c r="E61" s="10">
        <v>456</v>
      </c>
      <c r="F61" s="9">
        <f>E61/D61</f>
        <v>0.6618287373004355</v>
      </c>
      <c r="G61" s="10">
        <v>11</v>
      </c>
      <c r="H61" s="9">
        <f>G61/E61</f>
        <v>0.02412280701754386</v>
      </c>
      <c r="I61" s="10">
        <f>E61-G61</f>
        <v>445</v>
      </c>
      <c r="J61" s="10">
        <v>6</v>
      </c>
      <c r="K61" s="9">
        <f>J61/I61</f>
        <v>0.01348314606741573</v>
      </c>
      <c r="L61" s="10">
        <v>193</v>
      </c>
      <c r="M61" s="9">
        <f>L61/I61</f>
        <v>0.4337078651685393</v>
      </c>
      <c r="N61" s="10">
        <v>156</v>
      </c>
      <c r="O61" s="9">
        <f>N61/I61</f>
        <v>0.350561797752809</v>
      </c>
      <c r="P61" s="10">
        <v>49</v>
      </c>
      <c r="Q61" s="9">
        <f>P61/I61</f>
        <v>0.1101123595505618</v>
      </c>
      <c r="R61" s="10">
        <v>19</v>
      </c>
      <c r="S61" s="9">
        <f>R61/I61</f>
        <v>0.04269662921348315</v>
      </c>
      <c r="T61" s="10">
        <v>22</v>
      </c>
      <c r="U61" s="9">
        <f>T61/I61</f>
        <v>0.04943820224719101</v>
      </c>
    </row>
    <row r="62" spans="1:21" ht="12.75" hidden="1" outlineLevel="2">
      <c r="A62" s="7" t="s">
        <v>27</v>
      </c>
      <c r="B62" s="8">
        <v>54</v>
      </c>
      <c r="C62" s="8" t="s">
        <v>26</v>
      </c>
      <c r="D62" s="10">
        <v>718</v>
      </c>
      <c r="E62" s="10">
        <v>426</v>
      </c>
      <c r="F62" s="9">
        <f>E62/D62</f>
        <v>0.5933147632311978</v>
      </c>
      <c r="G62" s="10">
        <v>3</v>
      </c>
      <c r="H62" s="9">
        <f>G62/E62</f>
        <v>0.007042253521126761</v>
      </c>
      <c r="I62" s="10">
        <f>E62-G62</f>
        <v>423</v>
      </c>
      <c r="J62" s="10">
        <v>10</v>
      </c>
      <c r="K62" s="9">
        <f>J62/I62</f>
        <v>0.02364066193853428</v>
      </c>
      <c r="L62" s="10">
        <v>200</v>
      </c>
      <c r="M62" s="9">
        <f>L62/I62</f>
        <v>0.4728132387706856</v>
      </c>
      <c r="N62" s="10">
        <v>146</v>
      </c>
      <c r="O62" s="9">
        <f>N62/I62</f>
        <v>0.34515366430260047</v>
      </c>
      <c r="P62" s="10">
        <v>34</v>
      </c>
      <c r="Q62" s="9">
        <f>P62/I62</f>
        <v>0.08037825059101655</v>
      </c>
      <c r="R62" s="10">
        <v>23</v>
      </c>
      <c r="S62" s="9">
        <f>R62/I62</f>
        <v>0.054373522458628844</v>
      </c>
      <c r="T62" s="10">
        <v>10</v>
      </c>
      <c r="U62" s="9">
        <f>T62/I62</f>
        <v>0.02364066193853428</v>
      </c>
    </row>
    <row r="63" spans="1:21" ht="12.75" hidden="1" outlineLevel="2">
      <c r="A63" s="7" t="s">
        <v>27</v>
      </c>
      <c r="B63" s="8">
        <v>55</v>
      </c>
      <c r="C63" s="8" t="s">
        <v>22</v>
      </c>
      <c r="D63" s="10">
        <v>648</v>
      </c>
      <c r="E63" s="10">
        <v>435</v>
      </c>
      <c r="F63" s="9">
        <f>E63/D63</f>
        <v>0.6712962962962963</v>
      </c>
      <c r="G63" s="10">
        <v>6</v>
      </c>
      <c r="H63" s="9">
        <f>G63/E63</f>
        <v>0.013793103448275862</v>
      </c>
      <c r="I63" s="10">
        <f>E63-G63</f>
        <v>429</v>
      </c>
      <c r="J63" s="10">
        <v>13</v>
      </c>
      <c r="K63" s="9">
        <f>J63/I63</f>
        <v>0.030303030303030304</v>
      </c>
      <c r="L63" s="10">
        <v>184</v>
      </c>
      <c r="M63" s="9">
        <f>L63/I63</f>
        <v>0.4289044289044289</v>
      </c>
      <c r="N63" s="10">
        <v>165</v>
      </c>
      <c r="O63" s="9">
        <f>N63/I63</f>
        <v>0.38461538461538464</v>
      </c>
      <c r="P63" s="10">
        <v>33</v>
      </c>
      <c r="Q63" s="9">
        <f>P63/I63</f>
        <v>0.07692307692307693</v>
      </c>
      <c r="R63" s="10">
        <v>15</v>
      </c>
      <c r="S63" s="9">
        <f>R63/I63</f>
        <v>0.03496503496503497</v>
      </c>
      <c r="T63" s="10">
        <v>19</v>
      </c>
      <c r="U63" s="9">
        <f>T63/I63</f>
        <v>0.04428904428904429</v>
      </c>
    </row>
    <row r="64" spans="1:21" ht="12.75" hidden="1" outlineLevel="2">
      <c r="A64" s="7" t="s">
        <v>27</v>
      </c>
      <c r="B64" s="8">
        <v>55</v>
      </c>
      <c r="C64" s="8" t="s">
        <v>23</v>
      </c>
      <c r="D64" s="10">
        <v>640</v>
      </c>
      <c r="E64" s="10">
        <v>439</v>
      </c>
      <c r="F64" s="9">
        <f>E64/D64</f>
        <v>0.6859375</v>
      </c>
      <c r="G64" s="10">
        <v>6</v>
      </c>
      <c r="H64" s="9">
        <f>G64/E64</f>
        <v>0.01366742596810934</v>
      </c>
      <c r="I64" s="10">
        <f>E64-G64</f>
        <v>433</v>
      </c>
      <c r="J64" s="10">
        <v>1</v>
      </c>
      <c r="K64" s="9">
        <f>J64/I64</f>
        <v>0.0023094688221709007</v>
      </c>
      <c r="L64" s="10">
        <v>191</v>
      </c>
      <c r="M64" s="9">
        <f>L64/I64</f>
        <v>0.44110854503464203</v>
      </c>
      <c r="N64" s="10">
        <v>156</v>
      </c>
      <c r="O64" s="9">
        <f>N64/I64</f>
        <v>0.36027713625866054</v>
      </c>
      <c r="P64" s="10">
        <v>52</v>
      </c>
      <c r="Q64" s="9">
        <f>P64/I64</f>
        <v>0.12009237875288684</v>
      </c>
      <c r="R64" s="10">
        <v>21</v>
      </c>
      <c r="S64" s="9">
        <f>R64/I64</f>
        <v>0.04849884526558892</v>
      </c>
      <c r="T64" s="10">
        <v>12</v>
      </c>
      <c r="U64" s="9">
        <f>T64/I64</f>
        <v>0.02771362586605081</v>
      </c>
    </row>
    <row r="65" spans="1:21" ht="12.75" hidden="1" outlineLevel="2">
      <c r="A65" s="7" t="s">
        <v>27</v>
      </c>
      <c r="B65" s="8">
        <v>57</v>
      </c>
      <c r="C65" s="8" t="s">
        <v>26</v>
      </c>
      <c r="D65" s="10">
        <v>928</v>
      </c>
      <c r="E65" s="10">
        <v>557</v>
      </c>
      <c r="F65" s="9">
        <f>E65/D65</f>
        <v>0.6002155172413793</v>
      </c>
      <c r="G65" s="10">
        <v>13</v>
      </c>
      <c r="H65" s="9">
        <f>G65/E65</f>
        <v>0.02333931777378815</v>
      </c>
      <c r="I65" s="10">
        <f>E65-G65</f>
        <v>544</v>
      </c>
      <c r="J65" s="10">
        <v>7</v>
      </c>
      <c r="K65" s="9">
        <f>J65/I65</f>
        <v>0.012867647058823529</v>
      </c>
      <c r="L65" s="10">
        <v>209</v>
      </c>
      <c r="M65" s="9">
        <f>L65/I65</f>
        <v>0.38419117647058826</v>
      </c>
      <c r="N65" s="10">
        <v>222</v>
      </c>
      <c r="O65" s="9">
        <f>N65/I65</f>
        <v>0.40808823529411764</v>
      </c>
      <c r="P65" s="10">
        <v>48</v>
      </c>
      <c r="Q65" s="9">
        <f>P65/I65</f>
        <v>0.08823529411764706</v>
      </c>
      <c r="R65" s="10">
        <v>36</v>
      </c>
      <c r="S65" s="9">
        <f>R65/I65</f>
        <v>0.0661764705882353</v>
      </c>
      <c r="T65" s="10">
        <v>22</v>
      </c>
      <c r="U65" s="9">
        <f>T65/I65</f>
        <v>0.04044117647058824</v>
      </c>
    </row>
    <row r="66" spans="1:21" ht="12.75" hidden="1" outlineLevel="2">
      <c r="A66" s="7" t="s">
        <v>27</v>
      </c>
      <c r="B66" s="8">
        <v>58</v>
      </c>
      <c r="C66" s="8" t="s">
        <v>26</v>
      </c>
      <c r="D66" s="10">
        <v>828</v>
      </c>
      <c r="E66" s="10">
        <v>518</v>
      </c>
      <c r="F66" s="9">
        <f>E66/D66</f>
        <v>0.6256038647342995</v>
      </c>
      <c r="G66" s="10">
        <v>13</v>
      </c>
      <c r="H66" s="9">
        <f>G66/E66</f>
        <v>0.025096525096525095</v>
      </c>
      <c r="I66" s="10">
        <f>E66-G66</f>
        <v>505</v>
      </c>
      <c r="J66" s="10">
        <v>6</v>
      </c>
      <c r="K66" s="9">
        <f>J66/I66</f>
        <v>0.011881188118811881</v>
      </c>
      <c r="L66" s="10">
        <v>195</v>
      </c>
      <c r="M66" s="9">
        <f>L66/I66</f>
        <v>0.38613861386138615</v>
      </c>
      <c r="N66" s="10">
        <v>186</v>
      </c>
      <c r="O66" s="9">
        <f>N66/I66</f>
        <v>0.3683168316831683</v>
      </c>
      <c r="P66" s="10">
        <v>73</v>
      </c>
      <c r="Q66" s="9">
        <f>P66/I66</f>
        <v>0.14455445544554454</v>
      </c>
      <c r="R66" s="10">
        <v>28</v>
      </c>
      <c r="S66" s="9">
        <f>R66/I66</f>
        <v>0.055445544554455446</v>
      </c>
      <c r="T66" s="10">
        <v>17</v>
      </c>
      <c r="U66" s="9">
        <f>T66/I66</f>
        <v>0.033663366336633666</v>
      </c>
    </row>
    <row r="67" spans="1:21" ht="12.75" hidden="1" outlineLevel="2">
      <c r="A67" s="7" t="s">
        <v>27</v>
      </c>
      <c r="B67" s="8">
        <v>59</v>
      </c>
      <c r="C67" s="8" t="s">
        <v>26</v>
      </c>
      <c r="D67" s="10">
        <v>864</v>
      </c>
      <c r="E67" s="10">
        <v>580</v>
      </c>
      <c r="F67" s="9">
        <f>E67/D67</f>
        <v>0.6712962962962963</v>
      </c>
      <c r="G67" s="10">
        <v>5</v>
      </c>
      <c r="H67" s="9">
        <f>G67/E67</f>
        <v>0.008620689655172414</v>
      </c>
      <c r="I67" s="10">
        <f>E67-G67</f>
        <v>575</v>
      </c>
      <c r="J67" s="10">
        <v>20</v>
      </c>
      <c r="K67" s="9">
        <f>J67/I67</f>
        <v>0.034782608695652174</v>
      </c>
      <c r="L67" s="10">
        <v>217</v>
      </c>
      <c r="M67" s="9">
        <f>L67/I67</f>
        <v>0.3773913043478261</v>
      </c>
      <c r="N67" s="10">
        <v>214</v>
      </c>
      <c r="O67" s="9">
        <f>N67/I67</f>
        <v>0.37217391304347824</v>
      </c>
      <c r="P67" s="10">
        <v>72</v>
      </c>
      <c r="Q67" s="9">
        <f>P67/I67</f>
        <v>0.12521739130434784</v>
      </c>
      <c r="R67" s="10">
        <v>23</v>
      </c>
      <c r="S67" s="9">
        <f>R67/I67</f>
        <v>0.04</v>
      </c>
      <c r="T67" s="10">
        <v>29</v>
      </c>
      <c r="U67" s="9">
        <f>T67/I67</f>
        <v>0.050434782608695654</v>
      </c>
    </row>
    <row r="68" spans="1:21" ht="12.75" hidden="1" outlineLevel="2">
      <c r="A68" s="7" t="s">
        <v>27</v>
      </c>
      <c r="B68" s="8">
        <v>60</v>
      </c>
      <c r="C68" s="8" t="s">
        <v>26</v>
      </c>
      <c r="D68" s="10">
        <v>640</v>
      </c>
      <c r="E68" s="10">
        <v>412</v>
      </c>
      <c r="F68" s="9">
        <f>E68/D68</f>
        <v>0.64375</v>
      </c>
      <c r="G68" s="10">
        <v>6</v>
      </c>
      <c r="H68" s="9">
        <f>G68/E68</f>
        <v>0.014563106796116505</v>
      </c>
      <c r="I68" s="10">
        <f>E68-G68</f>
        <v>406</v>
      </c>
      <c r="J68" s="10">
        <v>9</v>
      </c>
      <c r="K68" s="9">
        <f>J68/I68</f>
        <v>0.022167487684729065</v>
      </c>
      <c r="L68" s="10">
        <v>136</v>
      </c>
      <c r="M68" s="9">
        <f>L68/I68</f>
        <v>0.33497536945812806</v>
      </c>
      <c r="N68" s="10">
        <v>149</v>
      </c>
      <c r="O68" s="9">
        <f>N68/I68</f>
        <v>0.3669950738916256</v>
      </c>
      <c r="P68" s="10">
        <v>55</v>
      </c>
      <c r="Q68" s="9">
        <f>P68/I68</f>
        <v>0.1354679802955665</v>
      </c>
      <c r="R68" s="10">
        <v>29</v>
      </c>
      <c r="S68" s="9">
        <f>R68/I68</f>
        <v>0.07142857142857142</v>
      </c>
      <c r="T68" s="10">
        <v>28</v>
      </c>
      <c r="U68" s="9">
        <f>T68/I68</f>
        <v>0.06896551724137931</v>
      </c>
    </row>
    <row r="69" spans="1:21" ht="12.75" hidden="1" outlineLevel="2">
      <c r="A69" s="7" t="s">
        <v>27</v>
      </c>
      <c r="B69" s="8">
        <v>61</v>
      </c>
      <c r="C69" s="8" t="s">
        <v>26</v>
      </c>
      <c r="D69" s="10">
        <v>669</v>
      </c>
      <c r="E69" s="10">
        <v>373</v>
      </c>
      <c r="F69" s="9">
        <f>E69/D69</f>
        <v>0.5575485799701047</v>
      </c>
      <c r="G69" s="10">
        <v>4</v>
      </c>
      <c r="H69" s="9">
        <f>G69/E69</f>
        <v>0.010723860589812333</v>
      </c>
      <c r="I69" s="10">
        <f>E69-G69</f>
        <v>369</v>
      </c>
      <c r="J69" s="10">
        <v>9</v>
      </c>
      <c r="K69" s="9">
        <f>J69/I69</f>
        <v>0.024390243902439025</v>
      </c>
      <c r="L69" s="10">
        <v>144</v>
      </c>
      <c r="M69" s="9">
        <f>L69/I69</f>
        <v>0.3902439024390244</v>
      </c>
      <c r="N69" s="10">
        <v>151</v>
      </c>
      <c r="O69" s="9">
        <f>N69/I69</f>
        <v>0.4092140921409214</v>
      </c>
      <c r="P69" s="10">
        <v>34</v>
      </c>
      <c r="Q69" s="9">
        <f>P69/I69</f>
        <v>0.0921409214092141</v>
      </c>
      <c r="R69" s="10">
        <v>12</v>
      </c>
      <c r="S69" s="9">
        <f>R69/I69</f>
        <v>0.032520325203252036</v>
      </c>
      <c r="T69" s="10">
        <v>19</v>
      </c>
      <c r="U69" s="9">
        <f>T69/I69</f>
        <v>0.051490514905149054</v>
      </c>
    </row>
    <row r="70" spans="1:21" ht="12.75" hidden="1" outlineLevel="2">
      <c r="A70" s="7" t="s">
        <v>27</v>
      </c>
      <c r="B70" s="8">
        <v>62</v>
      </c>
      <c r="C70" s="8" t="s">
        <v>26</v>
      </c>
      <c r="D70" s="10">
        <v>847</v>
      </c>
      <c r="E70" s="10">
        <v>502</v>
      </c>
      <c r="F70" s="9">
        <f>E70/D70</f>
        <v>0.5926800472255017</v>
      </c>
      <c r="G70" s="10">
        <v>8</v>
      </c>
      <c r="H70" s="9">
        <f>G70/E70</f>
        <v>0.01593625498007968</v>
      </c>
      <c r="I70" s="10">
        <f>E70-G70</f>
        <v>494</v>
      </c>
      <c r="J70" s="10">
        <v>13</v>
      </c>
      <c r="K70" s="9">
        <f>J70/I70</f>
        <v>0.02631578947368421</v>
      </c>
      <c r="L70" s="10">
        <v>197</v>
      </c>
      <c r="M70" s="9">
        <f>L70/I70</f>
        <v>0.39878542510121456</v>
      </c>
      <c r="N70" s="10">
        <v>206</v>
      </c>
      <c r="O70" s="9">
        <f>N70/I70</f>
        <v>0.41700404858299595</v>
      </c>
      <c r="P70" s="10">
        <v>52</v>
      </c>
      <c r="Q70" s="9">
        <f>P70/I70</f>
        <v>0.10526315789473684</v>
      </c>
      <c r="R70" s="10">
        <v>14</v>
      </c>
      <c r="S70" s="9">
        <f>R70/I70</f>
        <v>0.02834008097165992</v>
      </c>
      <c r="T70" s="10">
        <v>12</v>
      </c>
      <c r="U70" s="9">
        <f>T70/I70</f>
        <v>0.024291497975708502</v>
      </c>
    </row>
    <row r="71" spans="1:21" ht="12.75" hidden="1" outlineLevel="2">
      <c r="A71" s="7" t="s">
        <v>27</v>
      </c>
      <c r="B71" s="8">
        <v>63</v>
      </c>
      <c r="C71" s="8" t="s">
        <v>26</v>
      </c>
      <c r="D71" s="10">
        <v>595</v>
      </c>
      <c r="E71" s="10">
        <v>406</v>
      </c>
      <c r="F71" s="9">
        <f>E71/D71</f>
        <v>0.6823529411764706</v>
      </c>
      <c r="G71" s="10">
        <v>8</v>
      </c>
      <c r="H71" s="9">
        <f>G71/E71</f>
        <v>0.019704433497536946</v>
      </c>
      <c r="I71" s="10">
        <f>E71-G71</f>
        <v>398</v>
      </c>
      <c r="J71" s="10">
        <v>11</v>
      </c>
      <c r="K71" s="9">
        <f>J71/I71</f>
        <v>0.02763819095477387</v>
      </c>
      <c r="L71" s="10">
        <v>157</v>
      </c>
      <c r="M71" s="9">
        <f>L71/I71</f>
        <v>0.3944723618090452</v>
      </c>
      <c r="N71" s="10">
        <v>153</v>
      </c>
      <c r="O71" s="9">
        <f>N71/I71</f>
        <v>0.3844221105527638</v>
      </c>
      <c r="P71" s="10">
        <v>45</v>
      </c>
      <c r="Q71" s="9">
        <f>P71/I71</f>
        <v>0.11306532663316583</v>
      </c>
      <c r="R71" s="10">
        <v>21</v>
      </c>
      <c r="S71" s="9">
        <f>R71/I71</f>
        <v>0.052763819095477386</v>
      </c>
      <c r="T71" s="10">
        <v>11</v>
      </c>
      <c r="U71" s="9">
        <f>T71/I71</f>
        <v>0.02763819095477387</v>
      </c>
    </row>
    <row r="72" spans="1:21" ht="12.75" hidden="1" outlineLevel="2">
      <c r="A72" s="7" t="s">
        <v>27</v>
      </c>
      <c r="B72" s="8">
        <v>64</v>
      </c>
      <c r="C72" s="8" t="s">
        <v>26</v>
      </c>
      <c r="D72" s="10">
        <v>860</v>
      </c>
      <c r="E72" s="10">
        <v>545</v>
      </c>
      <c r="F72" s="9">
        <f>E72/D72</f>
        <v>0.6337209302325582</v>
      </c>
      <c r="G72" s="10">
        <v>15</v>
      </c>
      <c r="H72" s="9">
        <f>G72/E72</f>
        <v>0.027522935779816515</v>
      </c>
      <c r="I72" s="10">
        <f>E72-G72</f>
        <v>530</v>
      </c>
      <c r="J72" s="10">
        <v>9</v>
      </c>
      <c r="K72" s="9">
        <f>J72/I72</f>
        <v>0.016981132075471698</v>
      </c>
      <c r="L72" s="10">
        <v>197</v>
      </c>
      <c r="M72" s="9">
        <f>L72/I72</f>
        <v>0.37169811320754714</v>
      </c>
      <c r="N72" s="10">
        <v>219</v>
      </c>
      <c r="O72" s="9">
        <f>N72/I72</f>
        <v>0.41320754716981134</v>
      </c>
      <c r="P72" s="10">
        <v>67</v>
      </c>
      <c r="Q72" s="9">
        <f>P72/I72</f>
        <v>0.12641509433962264</v>
      </c>
      <c r="R72" s="10">
        <v>18</v>
      </c>
      <c r="S72" s="9">
        <f>R72/I72</f>
        <v>0.033962264150943396</v>
      </c>
      <c r="T72" s="10">
        <v>20</v>
      </c>
      <c r="U72" s="9">
        <f>T72/I72</f>
        <v>0.03773584905660377</v>
      </c>
    </row>
    <row r="73" spans="1:21" ht="12.75" hidden="1" outlineLevel="2">
      <c r="A73" s="7" t="s">
        <v>27</v>
      </c>
      <c r="B73" s="8">
        <v>65</v>
      </c>
      <c r="C73" s="8" t="s">
        <v>26</v>
      </c>
      <c r="D73" s="10">
        <v>782</v>
      </c>
      <c r="E73" s="10">
        <v>461</v>
      </c>
      <c r="F73" s="9">
        <f>E73/D73</f>
        <v>0.5895140664961637</v>
      </c>
      <c r="G73" s="10">
        <v>4</v>
      </c>
      <c r="H73" s="9">
        <f>G73/E73</f>
        <v>0.008676789587852495</v>
      </c>
      <c r="I73" s="10">
        <f>E73-G73</f>
        <v>457</v>
      </c>
      <c r="J73" s="10">
        <v>12</v>
      </c>
      <c r="K73" s="9">
        <f>J73/I73</f>
        <v>0.0262582056892779</v>
      </c>
      <c r="L73" s="10">
        <v>180</v>
      </c>
      <c r="M73" s="9">
        <f>L73/I73</f>
        <v>0.3938730853391685</v>
      </c>
      <c r="N73" s="10">
        <v>189</v>
      </c>
      <c r="O73" s="9">
        <f>N73/I73</f>
        <v>0.4135667396061269</v>
      </c>
      <c r="P73" s="10">
        <v>40</v>
      </c>
      <c r="Q73" s="9">
        <f>P73/I73</f>
        <v>0.087527352297593</v>
      </c>
      <c r="R73" s="10">
        <v>20</v>
      </c>
      <c r="S73" s="9">
        <f>R73/I73</f>
        <v>0.0437636761487965</v>
      </c>
      <c r="T73" s="10">
        <v>16</v>
      </c>
      <c r="U73" s="9">
        <f>T73/I73</f>
        <v>0.0350109409190372</v>
      </c>
    </row>
    <row r="74" spans="1:21" ht="12.75" hidden="1" outlineLevel="2">
      <c r="A74" s="7" t="s">
        <v>27</v>
      </c>
      <c r="B74" s="8">
        <v>66</v>
      </c>
      <c r="C74" s="8" t="s">
        <v>26</v>
      </c>
      <c r="D74" s="10">
        <v>604</v>
      </c>
      <c r="E74" s="10">
        <v>367</v>
      </c>
      <c r="F74" s="9">
        <f>E74/D74</f>
        <v>0.6076158940397351</v>
      </c>
      <c r="G74" s="10">
        <v>4</v>
      </c>
      <c r="H74" s="9">
        <f>G74/E74</f>
        <v>0.010899182561307902</v>
      </c>
      <c r="I74" s="10">
        <f>E74-G74</f>
        <v>363</v>
      </c>
      <c r="J74" s="10">
        <v>7</v>
      </c>
      <c r="K74" s="9">
        <f>J74/I74</f>
        <v>0.01928374655647383</v>
      </c>
      <c r="L74" s="10">
        <v>135</v>
      </c>
      <c r="M74" s="9">
        <f>L74/I74</f>
        <v>0.371900826446281</v>
      </c>
      <c r="N74" s="10">
        <v>150</v>
      </c>
      <c r="O74" s="9">
        <f>N74/I74</f>
        <v>0.4132231404958678</v>
      </c>
      <c r="P74" s="10">
        <v>47</v>
      </c>
      <c r="Q74" s="9">
        <f>P74/I74</f>
        <v>0.12947658402203857</v>
      </c>
      <c r="R74" s="10">
        <v>19</v>
      </c>
      <c r="S74" s="9">
        <f>R74/I74</f>
        <v>0.05234159779614325</v>
      </c>
      <c r="T74" s="10">
        <v>5</v>
      </c>
      <c r="U74" s="9">
        <f>T74/I74</f>
        <v>0.013774104683195593</v>
      </c>
    </row>
    <row r="75" spans="1:21" ht="12.75" hidden="1" outlineLevel="2">
      <c r="A75" s="7" t="s">
        <v>27</v>
      </c>
      <c r="B75" s="8">
        <v>96</v>
      </c>
      <c r="C75" s="8" t="s">
        <v>22</v>
      </c>
      <c r="D75" s="10">
        <v>852</v>
      </c>
      <c r="E75" s="10">
        <v>616</v>
      </c>
      <c r="F75" s="9">
        <f>E75/D75</f>
        <v>0.7230046948356808</v>
      </c>
      <c r="G75" s="10">
        <v>8</v>
      </c>
      <c r="H75" s="9">
        <f>G75/E75</f>
        <v>0.012987012987012988</v>
      </c>
      <c r="I75" s="10">
        <f>E75-G75</f>
        <v>608</v>
      </c>
      <c r="J75" s="10">
        <v>15</v>
      </c>
      <c r="K75" s="9">
        <f>J75/I75</f>
        <v>0.024671052631578948</v>
      </c>
      <c r="L75" s="10">
        <v>253</v>
      </c>
      <c r="M75" s="9">
        <f>L75/I75</f>
        <v>0.4161184210526316</v>
      </c>
      <c r="N75" s="10">
        <v>185</v>
      </c>
      <c r="O75" s="9">
        <f>N75/I75</f>
        <v>0.3042763157894737</v>
      </c>
      <c r="P75" s="10">
        <v>83</v>
      </c>
      <c r="Q75" s="9">
        <f>P75/I75</f>
        <v>0.13651315789473684</v>
      </c>
      <c r="R75" s="10">
        <v>42</v>
      </c>
      <c r="S75" s="9">
        <f>R75/I75</f>
        <v>0.06907894736842106</v>
      </c>
      <c r="T75" s="10">
        <v>30</v>
      </c>
      <c r="U75" s="9">
        <f>T75/I75</f>
        <v>0.049342105263157895</v>
      </c>
    </row>
    <row r="76" spans="1:21" ht="12.75" hidden="1" outlineLevel="2">
      <c r="A76" s="7" t="s">
        <v>27</v>
      </c>
      <c r="B76" s="8">
        <v>96</v>
      </c>
      <c r="C76" s="8" t="s">
        <v>23</v>
      </c>
      <c r="D76" s="10">
        <v>928</v>
      </c>
      <c r="E76" s="10">
        <v>690</v>
      </c>
      <c r="F76" s="9">
        <f>E76/D76</f>
        <v>0.7435344827586207</v>
      </c>
      <c r="G76" s="10">
        <v>14</v>
      </c>
      <c r="H76" s="9">
        <f>G76/E76</f>
        <v>0.020289855072463767</v>
      </c>
      <c r="I76" s="10">
        <f>E76-G76</f>
        <v>676</v>
      </c>
      <c r="J76" s="10">
        <v>16</v>
      </c>
      <c r="K76" s="9">
        <f>J76/I76</f>
        <v>0.023668639053254437</v>
      </c>
      <c r="L76" s="10">
        <v>272</v>
      </c>
      <c r="M76" s="9">
        <f>L76/I76</f>
        <v>0.40236686390532544</v>
      </c>
      <c r="N76" s="10">
        <v>202</v>
      </c>
      <c r="O76" s="9">
        <f>N76/I76</f>
        <v>0.2988165680473373</v>
      </c>
      <c r="P76" s="10">
        <v>101</v>
      </c>
      <c r="Q76" s="9">
        <f>P76/I76</f>
        <v>0.14940828402366865</v>
      </c>
      <c r="R76" s="10">
        <v>49</v>
      </c>
      <c r="S76" s="9">
        <f>R76/I76</f>
        <v>0.07248520710059171</v>
      </c>
      <c r="T76" s="10">
        <v>36</v>
      </c>
      <c r="U76" s="9">
        <f>T76/I76</f>
        <v>0.05325443786982249</v>
      </c>
    </row>
    <row r="77" spans="1:21" ht="12.75" hidden="1" outlineLevel="2">
      <c r="A77" s="7" t="s">
        <v>27</v>
      </c>
      <c r="B77" s="8">
        <v>97</v>
      </c>
      <c r="C77" s="8" t="s">
        <v>22</v>
      </c>
      <c r="D77" s="10">
        <v>656</v>
      </c>
      <c r="E77" s="10">
        <v>460</v>
      </c>
      <c r="F77" s="9">
        <f>E77/D77</f>
        <v>0.7012195121951219</v>
      </c>
      <c r="G77" s="10">
        <v>9</v>
      </c>
      <c r="H77" s="9">
        <f>G77/E77</f>
        <v>0.01956521739130435</v>
      </c>
      <c r="I77" s="10">
        <f>E77-G77</f>
        <v>451</v>
      </c>
      <c r="J77" s="10">
        <v>10</v>
      </c>
      <c r="K77" s="9">
        <f>J77/I77</f>
        <v>0.022172949002217297</v>
      </c>
      <c r="L77" s="10">
        <v>184</v>
      </c>
      <c r="M77" s="9">
        <f>L77/I77</f>
        <v>0.4079822616407982</v>
      </c>
      <c r="N77" s="10">
        <v>126</v>
      </c>
      <c r="O77" s="9">
        <f>N77/I77</f>
        <v>0.2793791574279379</v>
      </c>
      <c r="P77" s="10">
        <v>66</v>
      </c>
      <c r="Q77" s="9">
        <f>P77/I77</f>
        <v>0.14634146341463414</v>
      </c>
      <c r="R77" s="10">
        <v>40</v>
      </c>
      <c r="S77" s="9">
        <f>R77/I77</f>
        <v>0.08869179600886919</v>
      </c>
      <c r="T77" s="10">
        <v>25</v>
      </c>
      <c r="U77" s="9">
        <f>T77/I77</f>
        <v>0.05543237250554324</v>
      </c>
    </row>
    <row r="78" spans="1:21" ht="12.75" hidden="1" outlineLevel="2">
      <c r="A78" s="7" t="s">
        <v>27</v>
      </c>
      <c r="B78" s="8">
        <v>97</v>
      </c>
      <c r="C78" s="8" t="s">
        <v>23</v>
      </c>
      <c r="D78" s="10">
        <v>640</v>
      </c>
      <c r="E78" s="10">
        <v>424</v>
      </c>
      <c r="F78" s="9">
        <f>E78/D78</f>
        <v>0.6625</v>
      </c>
      <c r="G78" s="10">
        <v>11</v>
      </c>
      <c r="H78" s="9">
        <f>G78/E78</f>
        <v>0.025943396226415096</v>
      </c>
      <c r="I78" s="10">
        <f>E78-G78</f>
        <v>413</v>
      </c>
      <c r="J78" s="10">
        <v>20</v>
      </c>
      <c r="K78" s="9">
        <f>J78/I78</f>
        <v>0.048426150121065374</v>
      </c>
      <c r="L78" s="10">
        <v>181</v>
      </c>
      <c r="M78" s="9">
        <f>L78/I78</f>
        <v>0.43825665859564167</v>
      </c>
      <c r="N78" s="10">
        <v>128</v>
      </c>
      <c r="O78" s="9">
        <f>N78/I78</f>
        <v>0.3099273607748184</v>
      </c>
      <c r="P78" s="10">
        <v>40</v>
      </c>
      <c r="Q78" s="9">
        <f>P78/I78</f>
        <v>0.09685230024213075</v>
      </c>
      <c r="R78" s="10">
        <v>33</v>
      </c>
      <c r="S78" s="9">
        <f>R78/I78</f>
        <v>0.07990314769975787</v>
      </c>
      <c r="T78" s="10">
        <v>11</v>
      </c>
      <c r="U78" s="9">
        <f>T78/I78</f>
        <v>0.026634382566585957</v>
      </c>
    </row>
    <row r="79" spans="1:21" ht="12.75" hidden="1" outlineLevel="2">
      <c r="A79" s="7" t="s">
        <v>27</v>
      </c>
      <c r="B79" s="8">
        <v>103</v>
      </c>
      <c r="C79" s="8" t="s">
        <v>22</v>
      </c>
      <c r="D79" s="10">
        <v>723</v>
      </c>
      <c r="E79" s="10">
        <v>473</v>
      </c>
      <c r="F79" s="9">
        <f>E79/D79</f>
        <v>0.6542185338865837</v>
      </c>
      <c r="G79" s="10">
        <v>9</v>
      </c>
      <c r="H79" s="9">
        <f>G79/E79</f>
        <v>0.019027484143763214</v>
      </c>
      <c r="I79" s="10">
        <f>E79-G79</f>
        <v>464</v>
      </c>
      <c r="J79" s="10">
        <v>17</v>
      </c>
      <c r="K79" s="9">
        <f>J79/I79</f>
        <v>0.036637931034482756</v>
      </c>
      <c r="L79" s="10">
        <v>157</v>
      </c>
      <c r="M79" s="9">
        <f>L79/I79</f>
        <v>0.33836206896551724</v>
      </c>
      <c r="N79" s="10">
        <v>142</v>
      </c>
      <c r="O79" s="9">
        <f>N79/I79</f>
        <v>0.30603448275862066</v>
      </c>
      <c r="P79" s="10">
        <v>81</v>
      </c>
      <c r="Q79" s="9">
        <f>P79/I79</f>
        <v>0.17456896551724138</v>
      </c>
      <c r="R79" s="10">
        <v>47</v>
      </c>
      <c r="S79" s="9">
        <f>R79/I79</f>
        <v>0.10129310344827586</v>
      </c>
      <c r="T79" s="10">
        <v>20</v>
      </c>
      <c r="U79" s="9">
        <f>T79/I79</f>
        <v>0.04310344827586207</v>
      </c>
    </row>
    <row r="80" spans="1:21" ht="12.75" hidden="1" outlineLevel="2">
      <c r="A80" s="7" t="s">
        <v>27</v>
      </c>
      <c r="B80" s="8">
        <v>103</v>
      </c>
      <c r="C80" s="8" t="s">
        <v>23</v>
      </c>
      <c r="D80" s="10">
        <v>807</v>
      </c>
      <c r="E80" s="10">
        <v>554</v>
      </c>
      <c r="F80" s="9">
        <f>E80/D80</f>
        <v>0.6864931846344485</v>
      </c>
      <c r="G80" s="10">
        <v>7</v>
      </c>
      <c r="H80" s="9">
        <f>G80/E80</f>
        <v>0.01263537906137184</v>
      </c>
      <c r="I80" s="10">
        <f>E80-G80</f>
        <v>547</v>
      </c>
      <c r="J80" s="10">
        <v>16</v>
      </c>
      <c r="K80" s="9">
        <f>J80/I80</f>
        <v>0.029250457038391225</v>
      </c>
      <c r="L80" s="10">
        <v>213</v>
      </c>
      <c r="M80" s="9">
        <f>L80/I80</f>
        <v>0.38939670932358317</v>
      </c>
      <c r="N80" s="10">
        <v>158</v>
      </c>
      <c r="O80" s="9">
        <f>N80/I80</f>
        <v>0.28884826325411334</v>
      </c>
      <c r="P80" s="10">
        <v>78</v>
      </c>
      <c r="Q80" s="9">
        <f>P80/I80</f>
        <v>0.1425959780621572</v>
      </c>
      <c r="R80" s="10">
        <v>54</v>
      </c>
      <c r="S80" s="9">
        <f>R80/I80</f>
        <v>0.09872029250457039</v>
      </c>
      <c r="T80" s="10">
        <v>28</v>
      </c>
      <c r="U80" s="9">
        <f>T80/I80</f>
        <v>0.051188299817184646</v>
      </c>
    </row>
    <row r="81" spans="1:21" ht="12.75" hidden="1" outlineLevel="2">
      <c r="A81" s="7" t="s">
        <v>27</v>
      </c>
      <c r="B81" s="8">
        <v>104</v>
      </c>
      <c r="C81" s="8" t="s">
        <v>22</v>
      </c>
      <c r="D81" s="10">
        <v>688</v>
      </c>
      <c r="E81" s="10">
        <v>426</v>
      </c>
      <c r="F81" s="9">
        <f>E81/D81</f>
        <v>0.6191860465116279</v>
      </c>
      <c r="G81" s="10">
        <v>11</v>
      </c>
      <c r="H81" s="9">
        <f>G81/E81</f>
        <v>0.025821596244131457</v>
      </c>
      <c r="I81" s="10">
        <f>E81-G81</f>
        <v>415</v>
      </c>
      <c r="J81" s="10">
        <v>16</v>
      </c>
      <c r="K81" s="9">
        <f>J81/I81</f>
        <v>0.03855421686746988</v>
      </c>
      <c r="L81" s="10">
        <v>139</v>
      </c>
      <c r="M81" s="9">
        <f>L81/I81</f>
        <v>0.3349397590361446</v>
      </c>
      <c r="N81" s="10">
        <v>142</v>
      </c>
      <c r="O81" s="9">
        <f>N81/I81</f>
        <v>0.3421686746987952</v>
      </c>
      <c r="P81" s="10">
        <v>58</v>
      </c>
      <c r="Q81" s="9">
        <f>P81/I81</f>
        <v>0.13975903614457832</v>
      </c>
      <c r="R81" s="10">
        <v>44</v>
      </c>
      <c r="S81" s="9">
        <f>R81/I81</f>
        <v>0.10602409638554217</v>
      </c>
      <c r="T81" s="10">
        <v>16</v>
      </c>
      <c r="U81" s="9">
        <f>T81/I81</f>
        <v>0.03855421686746988</v>
      </c>
    </row>
    <row r="82" spans="1:21" ht="12.75" hidden="1" outlineLevel="2">
      <c r="A82" s="7" t="s">
        <v>27</v>
      </c>
      <c r="B82" s="8">
        <v>104</v>
      </c>
      <c r="C82" s="8" t="s">
        <v>23</v>
      </c>
      <c r="D82" s="10">
        <v>750</v>
      </c>
      <c r="E82" s="10">
        <v>475</v>
      </c>
      <c r="F82" s="9">
        <f>E82/D82</f>
        <v>0.6333333333333333</v>
      </c>
      <c r="G82" s="10">
        <v>10</v>
      </c>
      <c r="H82" s="9">
        <f>G82/E82</f>
        <v>0.021052631578947368</v>
      </c>
      <c r="I82" s="10">
        <f>E82-G82</f>
        <v>465</v>
      </c>
      <c r="J82" s="10">
        <v>12</v>
      </c>
      <c r="K82" s="9">
        <f>J82/I82</f>
        <v>0.025806451612903226</v>
      </c>
      <c r="L82" s="10">
        <v>194</v>
      </c>
      <c r="M82" s="9">
        <f>L82/I82</f>
        <v>0.4172043010752688</v>
      </c>
      <c r="N82" s="10">
        <v>145</v>
      </c>
      <c r="O82" s="9">
        <f>N82/I82</f>
        <v>0.3118279569892473</v>
      </c>
      <c r="P82" s="10">
        <v>63</v>
      </c>
      <c r="Q82" s="9">
        <f>P82/I82</f>
        <v>0.13548387096774195</v>
      </c>
      <c r="R82" s="10">
        <v>37</v>
      </c>
      <c r="S82" s="9">
        <f>R82/I82</f>
        <v>0.07956989247311828</v>
      </c>
      <c r="T82" s="10">
        <v>14</v>
      </c>
      <c r="U82" s="9">
        <f>T82/I82</f>
        <v>0.030107526881720432</v>
      </c>
    </row>
    <row r="83" spans="1:21" ht="12.75" hidden="1" outlineLevel="2">
      <c r="A83" s="7" t="s">
        <v>27</v>
      </c>
      <c r="B83" s="8">
        <v>105</v>
      </c>
      <c r="C83" s="8" t="s">
        <v>22</v>
      </c>
      <c r="D83" s="10">
        <v>479</v>
      </c>
      <c r="E83" s="10">
        <v>331</v>
      </c>
      <c r="F83" s="9">
        <f>E83/D83</f>
        <v>0.6910229645093946</v>
      </c>
      <c r="G83" s="10">
        <v>7</v>
      </c>
      <c r="H83" s="9">
        <f>G83/E83</f>
        <v>0.021148036253776436</v>
      </c>
      <c r="I83" s="10">
        <f>E83-G83</f>
        <v>324</v>
      </c>
      <c r="J83" s="10">
        <v>12</v>
      </c>
      <c r="K83" s="9">
        <f>J83/I83</f>
        <v>0.037037037037037035</v>
      </c>
      <c r="L83" s="10">
        <v>131</v>
      </c>
      <c r="M83" s="9">
        <f>L83/I83</f>
        <v>0.404320987654321</v>
      </c>
      <c r="N83" s="10">
        <v>107</v>
      </c>
      <c r="O83" s="9">
        <f>N83/I83</f>
        <v>0.33024691358024694</v>
      </c>
      <c r="P83" s="10">
        <v>39</v>
      </c>
      <c r="Q83" s="9">
        <f>P83/I83</f>
        <v>0.12037037037037036</v>
      </c>
      <c r="R83" s="10">
        <v>21</v>
      </c>
      <c r="S83" s="9">
        <f>R83/I83</f>
        <v>0.06481481481481481</v>
      </c>
      <c r="T83" s="10">
        <v>14</v>
      </c>
      <c r="U83" s="9">
        <f>T83/I83</f>
        <v>0.043209876543209874</v>
      </c>
    </row>
    <row r="84" spans="1:21" ht="12.75" hidden="1" outlineLevel="2">
      <c r="A84" s="7" t="s">
        <v>27</v>
      </c>
      <c r="B84" s="8">
        <v>105</v>
      </c>
      <c r="C84" s="8" t="s">
        <v>23</v>
      </c>
      <c r="D84" s="10">
        <v>529</v>
      </c>
      <c r="E84" s="10">
        <v>364</v>
      </c>
      <c r="F84" s="9">
        <f>E84/D84</f>
        <v>0.6880907372400756</v>
      </c>
      <c r="G84" s="10">
        <v>4</v>
      </c>
      <c r="H84" s="9">
        <f>G84/E84</f>
        <v>0.01098901098901099</v>
      </c>
      <c r="I84" s="10">
        <f>E84-G84</f>
        <v>360</v>
      </c>
      <c r="J84" s="10">
        <v>12</v>
      </c>
      <c r="K84" s="9">
        <f>J84/I84</f>
        <v>0.03333333333333333</v>
      </c>
      <c r="L84" s="10">
        <v>130</v>
      </c>
      <c r="M84" s="9">
        <f>L84/I84</f>
        <v>0.3611111111111111</v>
      </c>
      <c r="N84" s="10">
        <v>133</v>
      </c>
      <c r="O84" s="9">
        <f>N84/I84</f>
        <v>0.36944444444444446</v>
      </c>
      <c r="P84" s="10">
        <v>49</v>
      </c>
      <c r="Q84" s="9">
        <f>P84/I84</f>
        <v>0.1361111111111111</v>
      </c>
      <c r="R84" s="10">
        <v>23</v>
      </c>
      <c r="S84" s="9">
        <f>R84/I84</f>
        <v>0.06388888888888888</v>
      </c>
      <c r="T84" s="10">
        <v>13</v>
      </c>
      <c r="U84" s="9">
        <f>T84/I84</f>
        <v>0.03611111111111111</v>
      </c>
    </row>
    <row r="85" spans="1:21" ht="12.75" hidden="1" outlineLevel="2">
      <c r="A85" s="7" t="s">
        <v>27</v>
      </c>
      <c r="B85" s="8">
        <v>108</v>
      </c>
      <c r="C85" s="8" t="s">
        <v>26</v>
      </c>
      <c r="D85" s="10">
        <v>993</v>
      </c>
      <c r="E85" s="10">
        <v>690</v>
      </c>
      <c r="F85" s="9">
        <f>E85/D85</f>
        <v>0.6948640483383686</v>
      </c>
      <c r="G85" s="10">
        <v>19</v>
      </c>
      <c r="H85" s="9">
        <f>G85/E85</f>
        <v>0.02753623188405797</v>
      </c>
      <c r="I85" s="10">
        <f>E85-G85</f>
        <v>671</v>
      </c>
      <c r="J85" s="10">
        <v>19</v>
      </c>
      <c r="K85" s="9">
        <f>J85/I85</f>
        <v>0.028315946348733235</v>
      </c>
      <c r="L85" s="10">
        <v>269</v>
      </c>
      <c r="M85" s="9">
        <f>L85/I85</f>
        <v>0.4008941877794337</v>
      </c>
      <c r="N85" s="10">
        <v>209</v>
      </c>
      <c r="O85" s="9">
        <f>N85/I85</f>
        <v>0.3114754098360656</v>
      </c>
      <c r="P85" s="10">
        <v>94</v>
      </c>
      <c r="Q85" s="9">
        <f>P85/I85</f>
        <v>0.14008941877794337</v>
      </c>
      <c r="R85" s="10">
        <v>64</v>
      </c>
      <c r="S85" s="9">
        <f>R85/I85</f>
        <v>0.09538002980625931</v>
      </c>
      <c r="T85" s="10">
        <v>16</v>
      </c>
      <c r="U85" s="9">
        <f>T85/I85</f>
        <v>0.02384500745156483</v>
      </c>
    </row>
    <row r="86" spans="1:21" ht="12.75" hidden="1" outlineLevel="2">
      <c r="A86" s="7" t="s">
        <v>27</v>
      </c>
      <c r="B86" s="8">
        <v>112</v>
      </c>
      <c r="C86" s="8" t="s">
        <v>22</v>
      </c>
      <c r="D86" s="10">
        <v>506</v>
      </c>
      <c r="E86" s="10">
        <v>354</v>
      </c>
      <c r="F86" s="9">
        <f>E86/D86</f>
        <v>0.6996047430830039</v>
      </c>
      <c r="G86" s="10">
        <v>10</v>
      </c>
      <c r="H86" s="9">
        <f>G86/E86</f>
        <v>0.02824858757062147</v>
      </c>
      <c r="I86" s="10">
        <f>E86-G86</f>
        <v>344</v>
      </c>
      <c r="J86" s="10">
        <v>7</v>
      </c>
      <c r="K86" s="9">
        <f>J86/I86</f>
        <v>0.020348837209302327</v>
      </c>
      <c r="L86" s="10">
        <v>157</v>
      </c>
      <c r="M86" s="9">
        <f>L86/I86</f>
        <v>0.4563953488372093</v>
      </c>
      <c r="N86" s="10">
        <v>93</v>
      </c>
      <c r="O86" s="9">
        <f>N86/I86</f>
        <v>0.2703488372093023</v>
      </c>
      <c r="P86" s="10">
        <v>33</v>
      </c>
      <c r="Q86" s="9">
        <f>P86/I86</f>
        <v>0.09593023255813954</v>
      </c>
      <c r="R86" s="10">
        <v>34</v>
      </c>
      <c r="S86" s="9">
        <f>R86/I86</f>
        <v>0.09883720930232558</v>
      </c>
      <c r="T86" s="10">
        <v>20</v>
      </c>
      <c r="U86" s="9">
        <f>T86/I86</f>
        <v>0.05813953488372093</v>
      </c>
    </row>
    <row r="87" spans="1:21" ht="13.5" hidden="1" outlineLevel="2">
      <c r="A87" s="13" t="s">
        <v>27</v>
      </c>
      <c r="B87" s="4">
        <v>112</v>
      </c>
      <c r="C87" s="4" t="s">
        <v>23</v>
      </c>
      <c r="D87" s="5">
        <v>563</v>
      </c>
      <c r="E87" s="5">
        <v>381</v>
      </c>
      <c r="F87" s="14">
        <f>E87/D87</f>
        <v>0.6767317939609236</v>
      </c>
      <c r="G87" s="5">
        <v>12</v>
      </c>
      <c r="H87" s="14">
        <f>G87/E87</f>
        <v>0.031496062992125984</v>
      </c>
      <c r="I87" s="5">
        <f>E87-G87</f>
        <v>369</v>
      </c>
      <c r="J87" s="5">
        <v>12</v>
      </c>
      <c r="K87" s="14">
        <f>J87/I87</f>
        <v>0.032520325203252036</v>
      </c>
      <c r="L87" s="5">
        <v>147</v>
      </c>
      <c r="M87" s="14">
        <f>L87/I87</f>
        <v>0.3983739837398374</v>
      </c>
      <c r="N87" s="5">
        <v>100</v>
      </c>
      <c r="O87" s="14">
        <f>N87/I87</f>
        <v>0.27100271002710025</v>
      </c>
      <c r="P87" s="5">
        <v>42</v>
      </c>
      <c r="Q87" s="14">
        <f>P87/I87</f>
        <v>0.11382113821138211</v>
      </c>
      <c r="R87" s="5">
        <v>47</v>
      </c>
      <c r="S87" s="14">
        <f>R87/I87</f>
        <v>0.12737127371273713</v>
      </c>
      <c r="T87" s="5">
        <v>21</v>
      </c>
      <c r="U87" s="14">
        <f>T87/I87</f>
        <v>0.056910569105691054</v>
      </c>
    </row>
    <row r="88" spans="1:21" ht="13.5" outlineLevel="1" collapsed="1">
      <c r="A88" s="7" t="s">
        <v>27</v>
      </c>
      <c r="B88" s="8"/>
      <c r="C88" s="8"/>
      <c r="D88" s="10">
        <f>SUBTOTAL(9,D55:D87)</f>
        <v>23658</v>
      </c>
      <c r="E88" s="10">
        <f>SUBTOTAL(9,E55:E87)</f>
        <v>15293</v>
      </c>
      <c r="F88" s="9">
        <f>E88/D88</f>
        <v>0.6464198157071603</v>
      </c>
      <c r="G88" s="10">
        <f>SUBTOTAL(9,G55:G87)</f>
        <v>285</v>
      </c>
      <c r="H88" s="9">
        <f>G88/E88</f>
        <v>0.018635977244490943</v>
      </c>
      <c r="I88" s="10">
        <f>SUM(I55:I87)</f>
        <v>15008</v>
      </c>
      <c r="J88" s="10">
        <f>SUBTOTAL(9,J55:J87)</f>
        <v>356</v>
      </c>
      <c r="K88" s="9">
        <f>J88/I88</f>
        <v>0.023720682302771856</v>
      </c>
      <c r="L88" s="10">
        <f>SUBTOTAL(9,L55:L87)</f>
        <v>5972</v>
      </c>
      <c r="M88" s="9">
        <f>L88/I88</f>
        <v>0.39792110874200426</v>
      </c>
      <c r="N88" s="10">
        <f>SUBTOTAL(9,N55:N87)</f>
        <v>5291</v>
      </c>
      <c r="O88" s="9">
        <f>N88/I88</f>
        <v>0.3525453091684435</v>
      </c>
      <c r="P88" s="10">
        <f>SUBTOTAL(9,P55:P87)</f>
        <v>1849</v>
      </c>
      <c r="Q88" s="9">
        <f>P88/I88</f>
        <v>0.12320095948827292</v>
      </c>
      <c r="R88" s="10">
        <f>SUBTOTAL(9,R55:R87)</f>
        <v>921</v>
      </c>
      <c r="S88" s="9">
        <f>R88/I88</f>
        <v>0.06136727078891258</v>
      </c>
      <c r="T88" s="10">
        <f>SUBTOTAL(9,T55:T87)</f>
        <v>619</v>
      </c>
      <c r="U88" s="9">
        <f>T88/I88</f>
        <v>0.041244669509594885</v>
      </c>
    </row>
    <row r="89" spans="1:21" ht="12.75" hidden="1" outlineLevel="2">
      <c r="A89" s="15" t="s">
        <v>28</v>
      </c>
      <c r="B89" s="16">
        <v>2</v>
      </c>
      <c r="C89" s="16" t="s">
        <v>26</v>
      </c>
      <c r="D89" s="17">
        <v>841</v>
      </c>
      <c r="E89" s="17">
        <v>558</v>
      </c>
      <c r="F89" s="18">
        <f>E89/D89</f>
        <v>0.6634958382877527</v>
      </c>
      <c r="G89" s="17">
        <v>7</v>
      </c>
      <c r="H89" s="18">
        <f>G89/E89</f>
        <v>0.012544802867383513</v>
      </c>
      <c r="I89" s="17">
        <f>E89-G89</f>
        <v>551</v>
      </c>
      <c r="J89" s="17">
        <v>12</v>
      </c>
      <c r="K89" s="18">
        <f>J89/I89</f>
        <v>0.021778584392014518</v>
      </c>
      <c r="L89" s="17">
        <v>192</v>
      </c>
      <c r="M89" s="18">
        <f>L89/I89</f>
        <v>0.3484573502722323</v>
      </c>
      <c r="N89" s="17">
        <v>235</v>
      </c>
      <c r="O89" s="18">
        <f>N89/I89</f>
        <v>0.426497277676951</v>
      </c>
      <c r="P89" s="17">
        <v>85</v>
      </c>
      <c r="Q89" s="18">
        <f>P89/I89</f>
        <v>0.1542649727767695</v>
      </c>
      <c r="R89" s="17">
        <v>17</v>
      </c>
      <c r="S89" s="18">
        <f>R89/I89</f>
        <v>0.030852994555353903</v>
      </c>
      <c r="T89" s="17">
        <v>10</v>
      </c>
      <c r="U89" s="18">
        <f>T89/I89</f>
        <v>0.018148820326678767</v>
      </c>
    </row>
    <row r="90" spans="1:21" ht="12.75" hidden="1" outlineLevel="2">
      <c r="A90" s="7" t="s">
        <v>28</v>
      </c>
      <c r="B90" s="8">
        <v>3</v>
      </c>
      <c r="C90" s="8" t="s">
        <v>26</v>
      </c>
      <c r="D90" s="10">
        <v>881</v>
      </c>
      <c r="E90" s="10">
        <v>594</v>
      </c>
      <c r="F90" s="9">
        <f>E90/D90</f>
        <v>0.674233825198638</v>
      </c>
      <c r="G90" s="10">
        <v>9</v>
      </c>
      <c r="H90" s="9">
        <f>G90/E90</f>
        <v>0.015151515151515152</v>
      </c>
      <c r="I90" s="10">
        <f>E90-G90</f>
        <v>585</v>
      </c>
      <c r="J90" s="10">
        <v>10</v>
      </c>
      <c r="K90" s="9">
        <f>J90/I90</f>
        <v>0.017094017094017096</v>
      </c>
      <c r="L90" s="10">
        <v>264</v>
      </c>
      <c r="M90" s="9">
        <f>L90/I90</f>
        <v>0.4512820512820513</v>
      </c>
      <c r="N90" s="10">
        <v>196</v>
      </c>
      <c r="O90" s="9">
        <f>N90/I90</f>
        <v>0.335042735042735</v>
      </c>
      <c r="P90" s="10">
        <v>64</v>
      </c>
      <c r="Q90" s="9">
        <f>P90/I90</f>
        <v>0.1094017094017094</v>
      </c>
      <c r="R90" s="10">
        <v>31</v>
      </c>
      <c r="S90" s="9">
        <f>R90/I90</f>
        <v>0.05299145299145299</v>
      </c>
      <c r="T90" s="10">
        <v>20</v>
      </c>
      <c r="U90" s="9">
        <f>T90/I90</f>
        <v>0.03418803418803419</v>
      </c>
    </row>
    <row r="91" spans="1:21" ht="12.75" hidden="1" outlineLevel="2">
      <c r="A91" s="7" t="s">
        <v>28</v>
      </c>
      <c r="B91" s="8">
        <v>4</v>
      </c>
      <c r="C91" s="8" t="s">
        <v>26</v>
      </c>
      <c r="D91" s="10">
        <v>870</v>
      </c>
      <c r="E91" s="10">
        <v>511</v>
      </c>
      <c r="F91" s="9">
        <f>E91/D91</f>
        <v>0.5873563218390805</v>
      </c>
      <c r="G91" s="10">
        <v>7</v>
      </c>
      <c r="H91" s="9">
        <f>G91/E91</f>
        <v>0.0136986301369863</v>
      </c>
      <c r="I91" s="10">
        <f>E91-G91</f>
        <v>504</v>
      </c>
      <c r="J91" s="10">
        <v>4</v>
      </c>
      <c r="K91" s="9">
        <f>J91/I91</f>
        <v>0.007936507936507936</v>
      </c>
      <c r="L91" s="10">
        <v>186</v>
      </c>
      <c r="M91" s="9">
        <f>L91/I91</f>
        <v>0.36904761904761907</v>
      </c>
      <c r="N91" s="10">
        <v>228</v>
      </c>
      <c r="O91" s="9">
        <f>N91/I91</f>
        <v>0.4523809523809524</v>
      </c>
      <c r="P91" s="10">
        <v>55</v>
      </c>
      <c r="Q91" s="9">
        <f>P91/I91</f>
        <v>0.10912698412698413</v>
      </c>
      <c r="R91" s="10">
        <v>22</v>
      </c>
      <c r="S91" s="9">
        <f>R91/I91</f>
        <v>0.04365079365079365</v>
      </c>
      <c r="T91" s="10">
        <v>9</v>
      </c>
      <c r="U91" s="9">
        <f>T91/I91</f>
        <v>0.017857142857142856</v>
      </c>
    </row>
    <row r="92" spans="1:21" ht="12.75" hidden="1" outlineLevel="2">
      <c r="A92" s="7" t="s">
        <v>28</v>
      </c>
      <c r="B92" s="8">
        <v>5</v>
      </c>
      <c r="C92" s="8" t="s">
        <v>26</v>
      </c>
      <c r="D92" s="10">
        <v>497</v>
      </c>
      <c r="E92" s="10">
        <v>244</v>
      </c>
      <c r="F92" s="9">
        <f>E92/D92</f>
        <v>0.4909456740442656</v>
      </c>
      <c r="G92" s="10">
        <v>6</v>
      </c>
      <c r="H92" s="9">
        <f>G92/E92</f>
        <v>0.02459016393442623</v>
      </c>
      <c r="I92" s="10">
        <f>E92-G92</f>
        <v>238</v>
      </c>
      <c r="J92" s="10">
        <v>2</v>
      </c>
      <c r="K92" s="9">
        <f>J92/I92</f>
        <v>0.008403361344537815</v>
      </c>
      <c r="L92" s="10">
        <v>78</v>
      </c>
      <c r="M92" s="9">
        <f>L92/I92</f>
        <v>0.3277310924369748</v>
      </c>
      <c r="N92" s="10">
        <v>102</v>
      </c>
      <c r="O92" s="9">
        <f>N92/I92</f>
        <v>0.42857142857142855</v>
      </c>
      <c r="P92" s="10">
        <v>32</v>
      </c>
      <c r="Q92" s="9">
        <f>P92/I92</f>
        <v>0.13445378151260504</v>
      </c>
      <c r="R92" s="10">
        <v>10</v>
      </c>
      <c r="S92" s="9">
        <f>R92/I92</f>
        <v>0.04201680672268908</v>
      </c>
      <c r="T92" s="10">
        <v>14</v>
      </c>
      <c r="U92" s="9">
        <f>T92/I92</f>
        <v>0.058823529411764705</v>
      </c>
    </row>
    <row r="93" spans="1:21" ht="12.75" hidden="1" outlineLevel="2">
      <c r="A93" s="7" t="s">
        <v>28</v>
      </c>
      <c r="B93" s="8">
        <v>6</v>
      </c>
      <c r="C93" s="8" t="s">
        <v>22</v>
      </c>
      <c r="D93" s="10">
        <v>499</v>
      </c>
      <c r="E93" s="10">
        <v>317</v>
      </c>
      <c r="F93" s="9">
        <f>E93/D93</f>
        <v>0.6352705410821643</v>
      </c>
      <c r="G93" s="10">
        <v>6</v>
      </c>
      <c r="H93" s="9">
        <f>G93/E93</f>
        <v>0.01892744479495268</v>
      </c>
      <c r="I93" s="10">
        <f>E93-G93</f>
        <v>311</v>
      </c>
      <c r="J93" s="10">
        <v>0</v>
      </c>
      <c r="K93" s="9">
        <f>J93/I93</f>
        <v>0</v>
      </c>
      <c r="L93" s="10">
        <v>109</v>
      </c>
      <c r="M93" s="9">
        <f>L93/I93</f>
        <v>0.3504823151125402</v>
      </c>
      <c r="N93" s="10">
        <v>129</v>
      </c>
      <c r="O93" s="9">
        <f>N93/I93</f>
        <v>0.41479099678456594</v>
      </c>
      <c r="P93" s="10">
        <v>45</v>
      </c>
      <c r="Q93" s="9">
        <f>P93/I93</f>
        <v>0.14469453376205788</v>
      </c>
      <c r="R93" s="10">
        <v>17</v>
      </c>
      <c r="S93" s="9">
        <f>R93/I93</f>
        <v>0.05466237942122187</v>
      </c>
      <c r="T93" s="10">
        <v>11</v>
      </c>
      <c r="U93" s="9">
        <f>T93/I93</f>
        <v>0.03536977491961415</v>
      </c>
    </row>
    <row r="94" spans="1:21" ht="12.75" hidden="1" outlineLevel="2">
      <c r="A94" s="7" t="s">
        <v>28</v>
      </c>
      <c r="B94" s="8">
        <v>6</v>
      </c>
      <c r="C94" s="8" t="s">
        <v>23</v>
      </c>
      <c r="D94" s="10">
        <v>495</v>
      </c>
      <c r="E94" s="10">
        <v>308</v>
      </c>
      <c r="F94" s="9">
        <f>E94/D94</f>
        <v>0.6222222222222222</v>
      </c>
      <c r="G94" s="10">
        <v>4</v>
      </c>
      <c r="H94" s="9">
        <f>G94/E94</f>
        <v>0.012987012987012988</v>
      </c>
      <c r="I94" s="10">
        <f>E94-G94</f>
        <v>304</v>
      </c>
      <c r="J94" s="10">
        <v>7</v>
      </c>
      <c r="K94" s="9">
        <f>J94/I94</f>
        <v>0.023026315789473683</v>
      </c>
      <c r="L94" s="10">
        <v>149</v>
      </c>
      <c r="M94" s="9">
        <f>L94/I94</f>
        <v>0.4901315789473684</v>
      </c>
      <c r="N94" s="10">
        <v>102</v>
      </c>
      <c r="O94" s="9">
        <f>N94/I94</f>
        <v>0.3355263157894737</v>
      </c>
      <c r="P94" s="10">
        <v>33</v>
      </c>
      <c r="Q94" s="9">
        <f>P94/I94</f>
        <v>0.10855263157894737</v>
      </c>
      <c r="R94" s="10">
        <v>6</v>
      </c>
      <c r="S94" s="9">
        <f>R94/I94</f>
        <v>0.019736842105263157</v>
      </c>
      <c r="T94" s="10">
        <v>7</v>
      </c>
      <c r="U94" s="9">
        <f>T94/I94</f>
        <v>0.023026315789473683</v>
      </c>
    </row>
    <row r="95" spans="1:21" ht="12.75" hidden="1" outlineLevel="2">
      <c r="A95" s="7" t="s">
        <v>28</v>
      </c>
      <c r="B95" s="8">
        <v>7</v>
      </c>
      <c r="C95" s="8" t="s">
        <v>26</v>
      </c>
      <c r="D95" s="10">
        <v>596</v>
      </c>
      <c r="E95" s="10">
        <v>390</v>
      </c>
      <c r="F95" s="9">
        <f>E95/D95</f>
        <v>0.6543624161073825</v>
      </c>
      <c r="G95" s="10">
        <v>6</v>
      </c>
      <c r="H95" s="9">
        <f>G95/E95</f>
        <v>0.015384615384615385</v>
      </c>
      <c r="I95" s="10">
        <f>E95-G95</f>
        <v>384</v>
      </c>
      <c r="J95" s="10">
        <v>10</v>
      </c>
      <c r="K95" s="9">
        <f>J95/I95</f>
        <v>0.026041666666666668</v>
      </c>
      <c r="L95" s="10">
        <v>164</v>
      </c>
      <c r="M95" s="9">
        <f>L95/I95</f>
        <v>0.4270833333333333</v>
      </c>
      <c r="N95" s="10">
        <v>118</v>
      </c>
      <c r="O95" s="9">
        <f>N95/I95</f>
        <v>0.3072916666666667</v>
      </c>
      <c r="P95" s="10">
        <v>65</v>
      </c>
      <c r="Q95" s="9">
        <f>P95/I95</f>
        <v>0.16927083333333334</v>
      </c>
      <c r="R95" s="10">
        <v>11</v>
      </c>
      <c r="S95" s="9">
        <f>R95/I95</f>
        <v>0.028645833333333332</v>
      </c>
      <c r="T95" s="10">
        <v>16</v>
      </c>
      <c r="U95" s="9">
        <f>T95/I95</f>
        <v>0.041666666666666664</v>
      </c>
    </row>
    <row r="96" spans="1:21" ht="12.75" hidden="1" outlineLevel="2">
      <c r="A96" s="7" t="s">
        <v>28</v>
      </c>
      <c r="B96" s="8">
        <v>8</v>
      </c>
      <c r="C96" s="8" t="s">
        <v>26</v>
      </c>
      <c r="D96" s="10">
        <v>923</v>
      </c>
      <c r="E96" s="10">
        <v>548</v>
      </c>
      <c r="F96" s="9">
        <f>E96/D96</f>
        <v>0.5937161430119177</v>
      </c>
      <c r="G96" s="10">
        <v>7</v>
      </c>
      <c r="H96" s="9">
        <f>G96/E96</f>
        <v>0.012773722627737226</v>
      </c>
      <c r="I96" s="10">
        <f>E96-G96</f>
        <v>541</v>
      </c>
      <c r="J96" s="10">
        <v>10</v>
      </c>
      <c r="K96" s="9">
        <f>J96/I96</f>
        <v>0.018484288354898338</v>
      </c>
      <c r="L96" s="10">
        <v>211</v>
      </c>
      <c r="M96" s="9">
        <f>L96/I96</f>
        <v>0.3900184842883549</v>
      </c>
      <c r="N96" s="10">
        <v>209</v>
      </c>
      <c r="O96" s="9">
        <f>N96/I96</f>
        <v>0.38632162661737524</v>
      </c>
      <c r="P96" s="10">
        <v>73</v>
      </c>
      <c r="Q96" s="9">
        <f>P96/I96</f>
        <v>0.13493530499075784</v>
      </c>
      <c r="R96" s="10">
        <v>11</v>
      </c>
      <c r="S96" s="9">
        <f>R96/I96</f>
        <v>0.02033271719038817</v>
      </c>
      <c r="T96" s="10">
        <v>27</v>
      </c>
      <c r="U96" s="9">
        <f>T96/I96</f>
        <v>0.04990757855822551</v>
      </c>
    </row>
    <row r="97" spans="1:21" ht="12.75" hidden="1" outlineLevel="2">
      <c r="A97" s="7" t="s">
        <v>28</v>
      </c>
      <c r="B97" s="8">
        <v>9</v>
      </c>
      <c r="C97" s="8" t="s">
        <v>26</v>
      </c>
      <c r="D97" s="10">
        <v>615</v>
      </c>
      <c r="E97" s="10">
        <v>359</v>
      </c>
      <c r="F97" s="9">
        <f>E97/D97</f>
        <v>0.583739837398374</v>
      </c>
      <c r="G97" s="10">
        <v>4</v>
      </c>
      <c r="H97" s="9">
        <f>G97/E97</f>
        <v>0.011142061281337047</v>
      </c>
      <c r="I97" s="10">
        <f>E97-G97</f>
        <v>355</v>
      </c>
      <c r="J97" s="10">
        <v>8</v>
      </c>
      <c r="K97" s="9">
        <f>J97/I97</f>
        <v>0.022535211267605635</v>
      </c>
      <c r="L97" s="10">
        <v>153</v>
      </c>
      <c r="M97" s="9">
        <f>L97/I97</f>
        <v>0.4309859154929577</v>
      </c>
      <c r="N97" s="10">
        <v>121</v>
      </c>
      <c r="O97" s="9">
        <f>N97/I97</f>
        <v>0.3408450704225352</v>
      </c>
      <c r="P97" s="10">
        <v>42</v>
      </c>
      <c r="Q97" s="9">
        <f>P97/I97</f>
        <v>0.11830985915492957</v>
      </c>
      <c r="R97" s="10">
        <v>23</v>
      </c>
      <c r="S97" s="9">
        <f>R97/I97</f>
        <v>0.0647887323943662</v>
      </c>
      <c r="T97" s="10">
        <v>8</v>
      </c>
      <c r="U97" s="9">
        <f>T97/I97</f>
        <v>0.022535211267605635</v>
      </c>
    </row>
    <row r="98" spans="1:21" ht="12.75" hidden="1" outlineLevel="2">
      <c r="A98" s="7" t="s">
        <v>28</v>
      </c>
      <c r="B98" s="8">
        <v>10</v>
      </c>
      <c r="C98" s="8" t="s">
        <v>26</v>
      </c>
      <c r="D98" s="10">
        <v>762</v>
      </c>
      <c r="E98" s="10">
        <v>456</v>
      </c>
      <c r="F98" s="9">
        <f>E98/D98</f>
        <v>0.5984251968503937</v>
      </c>
      <c r="G98" s="10">
        <v>10</v>
      </c>
      <c r="H98" s="9">
        <f>G98/E98</f>
        <v>0.021929824561403508</v>
      </c>
      <c r="I98" s="10">
        <f>E98-G98</f>
        <v>446</v>
      </c>
      <c r="J98" s="10">
        <v>2</v>
      </c>
      <c r="K98" s="9">
        <f>J98/I98</f>
        <v>0.004484304932735426</v>
      </c>
      <c r="L98" s="10">
        <v>194</v>
      </c>
      <c r="M98" s="9">
        <f>L98/I98</f>
        <v>0.4349775784753363</v>
      </c>
      <c r="N98" s="10">
        <v>182</v>
      </c>
      <c r="O98" s="9">
        <f>N98/I98</f>
        <v>0.4080717488789238</v>
      </c>
      <c r="P98" s="10">
        <v>40</v>
      </c>
      <c r="Q98" s="9">
        <f>P98/I98</f>
        <v>0.08968609865470852</v>
      </c>
      <c r="R98" s="10">
        <v>8</v>
      </c>
      <c r="S98" s="9">
        <f>R98/I98</f>
        <v>0.017937219730941704</v>
      </c>
      <c r="T98" s="10">
        <v>20</v>
      </c>
      <c r="U98" s="9">
        <f>T98/I98</f>
        <v>0.04484304932735426</v>
      </c>
    </row>
    <row r="99" spans="1:21" ht="12.75" hidden="1" outlineLevel="2">
      <c r="A99" s="7" t="s">
        <v>28</v>
      </c>
      <c r="B99" s="8">
        <v>11</v>
      </c>
      <c r="C99" s="8" t="s">
        <v>26</v>
      </c>
      <c r="D99" s="10">
        <v>742</v>
      </c>
      <c r="E99" s="10">
        <v>509</v>
      </c>
      <c r="F99" s="9">
        <f>E99/D99</f>
        <v>0.6859838274932615</v>
      </c>
      <c r="G99" s="10">
        <v>5</v>
      </c>
      <c r="H99" s="9">
        <f>G99/E99</f>
        <v>0.009823182711198428</v>
      </c>
      <c r="I99" s="10">
        <f>E99-G99</f>
        <v>504</v>
      </c>
      <c r="J99" s="10">
        <v>7</v>
      </c>
      <c r="K99" s="9">
        <f>J99/I99</f>
        <v>0.013888888888888888</v>
      </c>
      <c r="L99" s="10">
        <v>255</v>
      </c>
      <c r="M99" s="9">
        <f>L99/I99</f>
        <v>0.5059523809523809</v>
      </c>
      <c r="N99" s="10">
        <v>164</v>
      </c>
      <c r="O99" s="9">
        <f>N99/I99</f>
        <v>0.3253968253968254</v>
      </c>
      <c r="P99" s="10">
        <v>36</v>
      </c>
      <c r="Q99" s="9">
        <f>P99/I99</f>
        <v>0.07142857142857142</v>
      </c>
      <c r="R99" s="10">
        <v>22</v>
      </c>
      <c r="S99" s="9">
        <f>R99/I99</f>
        <v>0.04365079365079365</v>
      </c>
      <c r="T99" s="10">
        <v>20</v>
      </c>
      <c r="U99" s="9">
        <f>T99/I99</f>
        <v>0.03968253968253968</v>
      </c>
    </row>
    <row r="100" spans="1:21" ht="12.75" hidden="1" outlineLevel="2">
      <c r="A100" s="7" t="s">
        <v>28</v>
      </c>
      <c r="B100" s="8">
        <v>12</v>
      </c>
      <c r="C100" s="8" t="s">
        <v>22</v>
      </c>
      <c r="D100" s="10">
        <v>517</v>
      </c>
      <c r="E100" s="10">
        <v>345</v>
      </c>
      <c r="F100" s="9">
        <f>E100/D100</f>
        <v>0.6673114119922631</v>
      </c>
      <c r="G100" s="10">
        <v>4</v>
      </c>
      <c r="H100" s="9">
        <f>G100/E100</f>
        <v>0.011594202898550725</v>
      </c>
      <c r="I100" s="10">
        <f>E100-G100</f>
        <v>341</v>
      </c>
      <c r="J100" s="10">
        <v>8</v>
      </c>
      <c r="K100" s="9">
        <f>J100/I100</f>
        <v>0.02346041055718475</v>
      </c>
      <c r="L100" s="10">
        <v>159</v>
      </c>
      <c r="M100" s="9">
        <f>L100/I100</f>
        <v>0.4662756598240469</v>
      </c>
      <c r="N100" s="10">
        <v>118</v>
      </c>
      <c r="O100" s="9">
        <f>N100/I100</f>
        <v>0.3460410557184751</v>
      </c>
      <c r="P100" s="10">
        <v>32</v>
      </c>
      <c r="Q100" s="9">
        <f>P100/I100</f>
        <v>0.093841642228739</v>
      </c>
      <c r="R100" s="10">
        <v>18</v>
      </c>
      <c r="S100" s="9">
        <f>R100/I100</f>
        <v>0.05278592375366569</v>
      </c>
      <c r="T100" s="10">
        <v>6</v>
      </c>
      <c r="U100" s="9">
        <f>T100/I100</f>
        <v>0.017595307917888565</v>
      </c>
    </row>
    <row r="101" spans="1:21" ht="12.75" hidden="1" outlineLevel="2">
      <c r="A101" s="7" t="s">
        <v>28</v>
      </c>
      <c r="B101" s="8">
        <v>12</v>
      </c>
      <c r="C101" s="8" t="s">
        <v>23</v>
      </c>
      <c r="D101" s="10">
        <v>507</v>
      </c>
      <c r="E101" s="10">
        <v>344</v>
      </c>
      <c r="F101" s="9">
        <f>E101/D101</f>
        <v>0.6785009861932939</v>
      </c>
      <c r="G101" s="10">
        <v>7</v>
      </c>
      <c r="H101" s="9">
        <f>G101/E101</f>
        <v>0.020348837209302327</v>
      </c>
      <c r="I101" s="10">
        <f>E101-G101</f>
        <v>337</v>
      </c>
      <c r="J101" s="10">
        <v>5</v>
      </c>
      <c r="K101" s="9">
        <f>J101/I101</f>
        <v>0.01483679525222552</v>
      </c>
      <c r="L101" s="10">
        <v>164</v>
      </c>
      <c r="M101" s="9">
        <f>L101/I101</f>
        <v>0.486646884272997</v>
      </c>
      <c r="N101" s="10">
        <v>119</v>
      </c>
      <c r="O101" s="9">
        <f>N101/I101</f>
        <v>0.35311572700296734</v>
      </c>
      <c r="P101" s="10">
        <v>24</v>
      </c>
      <c r="Q101" s="9">
        <f>P101/I101</f>
        <v>0.0712166172106825</v>
      </c>
      <c r="R101" s="10">
        <v>17</v>
      </c>
      <c r="S101" s="9">
        <f>R101/I101</f>
        <v>0.050445103857566766</v>
      </c>
      <c r="T101" s="10">
        <v>8</v>
      </c>
      <c r="U101" s="9">
        <f>T101/I101</f>
        <v>0.02373887240356083</v>
      </c>
    </row>
    <row r="102" spans="1:21" ht="12.75" hidden="1" outlineLevel="2">
      <c r="A102" s="7" t="s">
        <v>28</v>
      </c>
      <c r="B102" s="8">
        <v>13</v>
      </c>
      <c r="C102" s="8" t="s">
        <v>26</v>
      </c>
      <c r="D102" s="10">
        <v>556</v>
      </c>
      <c r="E102" s="10">
        <v>371</v>
      </c>
      <c r="F102" s="9">
        <f>E102/D102</f>
        <v>0.6672661870503597</v>
      </c>
      <c r="G102" s="10">
        <v>6</v>
      </c>
      <c r="H102" s="9">
        <f>G102/E102</f>
        <v>0.016172506738544475</v>
      </c>
      <c r="I102" s="10">
        <f>E102-G102</f>
        <v>365</v>
      </c>
      <c r="J102" s="10">
        <v>2</v>
      </c>
      <c r="K102" s="9">
        <f>J102/I102</f>
        <v>0.005479452054794521</v>
      </c>
      <c r="L102" s="10">
        <v>166</v>
      </c>
      <c r="M102" s="9">
        <f>L102/I102</f>
        <v>0.4547945205479452</v>
      </c>
      <c r="N102" s="10">
        <v>131</v>
      </c>
      <c r="O102" s="9">
        <f>N102/I102</f>
        <v>0.3589041095890411</v>
      </c>
      <c r="P102" s="10">
        <v>50</v>
      </c>
      <c r="Q102" s="9">
        <f>P102/I102</f>
        <v>0.136986301369863</v>
      </c>
      <c r="R102" s="10">
        <v>10</v>
      </c>
      <c r="S102" s="9">
        <f>R102/I102</f>
        <v>0.0273972602739726</v>
      </c>
      <c r="T102" s="10">
        <v>6</v>
      </c>
      <c r="U102" s="9">
        <f>T102/I102</f>
        <v>0.01643835616438356</v>
      </c>
    </row>
    <row r="103" spans="1:21" ht="12.75" hidden="1" outlineLevel="2">
      <c r="A103" s="7" t="s">
        <v>28</v>
      </c>
      <c r="B103" s="8">
        <v>14</v>
      </c>
      <c r="C103" s="8" t="s">
        <v>26</v>
      </c>
      <c r="D103" s="10">
        <v>713</v>
      </c>
      <c r="E103" s="10">
        <v>396</v>
      </c>
      <c r="F103" s="9">
        <f>E103/D103</f>
        <v>0.5553997194950911</v>
      </c>
      <c r="G103" s="10">
        <v>9</v>
      </c>
      <c r="H103" s="9">
        <f>G103/E103</f>
        <v>0.022727272727272728</v>
      </c>
      <c r="I103" s="10">
        <f>E103-G103</f>
        <v>387</v>
      </c>
      <c r="J103" s="10">
        <v>19</v>
      </c>
      <c r="K103" s="9">
        <f>J103/I103</f>
        <v>0.04909560723514212</v>
      </c>
      <c r="L103" s="10">
        <v>141</v>
      </c>
      <c r="M103" s="9">
        <f>L103/I103</f>
        <v>0.3643410852713178</v>
      </c>
      <c r="N103" s="10">
        <v>151</v>
      </c>
      <c r="O103" s="9">
        <f>N103/I103</f>
        <v>0.39018087855297157</v>
      </c>
      <c r="P103" s="10">
        <v>49</v>
      </c>
      <c r="Q103" s="9">
        <f>P103/I103</f>
        <v>0.12661498708010335</v>
      </c>
      <c r="R103" s="10">
        <v>6</v>
      </c>
      <c r="S103" s="9">
        <f>R103/I103</f>
        <v>0.015503875968992248</v>
      </c>
      <c r="T103" s="10">
        <v>21</v>
      </c>
      <c r="U103" s="9">
        <f>T103/I103</f>
        <v>0.05426356589147287</v>
      </c>
    </row>
    <row r="104" spans="1:21" ht="12.75" hidden="1" outlineLevel="2">
      <c r="A104" s="7" t="s">
        <v>28</v>
      </c>
      <c r="B104" s="8">
        <v>15</v>
      </c>
      <c r="C104" s="8" t="s">
        <v>26</v>
      </c>
      <c r="D104" s="10">
        <v>787</v>
      </c>
      <c r="E104" s="10">
        <v>473</v>
      </c>
      <c r="F104" s="9">
        <f>E104/D104</f>
        <v>0.6010165184243964</v>
      </c>
      <c r="G104" s="10">
        <v>4</v>
      </c>
      <c r="H104" s="9">
        <f>G104/E104</f>
        <v>0.008456659619450317</v>
      </c>
      <c r="I104" s="10">
        <f>E104-G104</f>
        <v>469</v>
      </c>
      <c r="J104" s="10">
        <v>6</v>
      </c>
      <c r="K104" s="9">
        <f>J104/I104</f>
        <v>0.01279317697228145</v>
      </c>
      <c r="L104" s="10">
        <v>174</v>
      </c>
      <c r="M104" s="9">
        <f>L104/I104</f>
        <v>0.37100213219616207</v>
      </c>
      <c r="N104" s="10">
        <v>199</v>
      </c>
      <c r="O104" s="9">
        <f>N104/I104</f>
        <v>0.42430703624733473</v>
      </c>
      <c r="P104" s="10">
        <v>60</v>
      </c>
      <c r="Q104" s="9">
        <f>P104/I104</f>
        <v>0.1279317697228145</v>
      </c>
      <c r="R104" s="10">
        <v>9</v>
      </c>
      <c r="S104" s="9">
        <f>R104/I104</f>
        <v>0.019189765458422176</v>
      </c>
      <c r="T104" s="10">
        <v>21</v>
      </c>
      <c r="U104" s="9">
        <f>T104/I104</f>
        <v>0.04477611940298507</v>
      </c>
    </row>
    <row r="105" spans="1:21" ht="12.75" hidden="1" outlineLevel="2">
      <c r="A105" s="7" t="s">
        <v>28</v>
      </c>
      <c r="B105" s="8">
        <v>16</v>
      </c>
      <c r="C105" s="8" t="s">
        <v>26</v>
      </c>
      <c r="D105" s="10">
        <v>653</v>
      </c>
      <c r="E105" s="10">
        <v>426</v>
      </c>
      <c r="F105" s="9">
        <f>E105/D105</f>
        <v>0.6523736600306279</v>
      </c>
      <c r="G105" s="10">
        <v>11</v>
      </c>
      <c r="H105" s="9">
        <f>G105/E105</f>
        <v>0.025821596244131457</v>
      </c>
      <c r="I105" s="10">
        <f>E105-G105</f>
        <v>415</v>
      </c>
      <c r="J105" s="10">
        <v>4</v>
      </c>
      <c r="K105" s="9">
        <f>J105/I105</f>
        <v>0.00963855421686747</v>
      </c>
      <c r="L105" s="10">
        <v>142</v>
      </c>
      <c r="M105" s="9">
        <f>L105/I105</f>
        <v>0.3421686746987952</v>
      </c>
      <c r="N105" s="10">
        <v>180</v>
      </c>
      <c r="O105" s="9">
        <f>N105/I105</f>
        <v>0.43373493975903615</v>
      </c>
      <c r="P105" s="10">
        <v>65</v>
      </c>
      <c r="Q105" s="9">
        <f>P105/I105</f>
        <v>0.1566265060240964</v>
      </c>
      <c r="R105" s="10">
        <v>12</v>
      </c>
      <c r="S105" s="9">
        <f>R105/I105</f>
        <v>0.02891566265060241</v>
      </c>
      <c r="T105" s="10">
        <v>12</v>
      </c>
      <c r="U105" s="9">
        <f>T105/I105</f>
        <v>0.02891566265060241</v>
      </c>
    </row>
    <row r="106" spans="1:21" ht="12.75" hidden="1" outlineLevel="2">
      <c r="A106" s="7" t="s">
        <v>28</v>
      </c>
      <c r="B106" s="8">
        <v>17</v>
      </c>
      <c r="C106" s="8" t="s">
        <v>26</v>
      </c>
      <c r="D106" s="10">
        <v>874</v>
      </c>
      <c r="E106" s="10">
        <v>607</v>
      </c>
      <c r="F106" s="9">
        <f>E106/D106</f>
        <v>0.6945080091533181</v>
      </c>
      <c r="G106" s="10">
        <v>11</v>
      </c>
      <c r="H106" s="9">
        <f>G106/E106</f>
        <v>0.018121911037891267</v>
      </c>
      <c r="I106" s="10">
        <f>E106-G106</f>
        <v>596</v>
      </c>
      <c r="J106" s="10">
        <v>15</v>
      </c>
      <c r="K106" s="9">
        <f>J106/I106</f>
        <v>0.025167785234899327</v>
      </c>
      <c r="L106" s="10">
        <v>255</v>
      </c>
      <c r="M106" s="9">
        <f>L106/I106</f>
        <v>0.4278523489932886</v>
      </c>
      <c r="N106" s="10">
        <v>221</v>
      </c>
      <c r="O106" s="9">
        <f>N106/I106</f>
        <v>0.37080536912751677</v>
      </c>
      <c r="P106" s="10">
        <v>60</v>
      </c>
      <c r="Q106" s="9">
        <f>P106/I106</f>
        <v>0.10067114093959731</v>
      </c>
      <c r="R106" s="10">
        <v>31</v>
      </c>
      <c r="S106" s="9">
        <f>R106/I106</f>
        <v>0.05201342281879195</v>
      </c>
      <c r="T106" s="10">
        <v>14</v>
      </c>
      <c r="U106" s="9">
        <f>T106/I106</f>
        <v>0.02348993288590604</v>
      </c>
    </row>
    <row r="107" spans="1:21" ht="12.75" hidden="1" outlineLevel="2">
      <c r="A107" s="7" t="s">
        <v>28</v>
      </c>
      <c r="B107" s="8">
        <v>18</v>
      </c>
      <c r="C107" s="8" t="s">
        <v>26</v>
      </c>
      <c r="D107" s="10">
        <v>667</v>
      </c>
      <c r="E107" s="10">
        <v>417</v>
      </c>
      <c r="F107" s="9">
        <f>E107/D107</f>
        <v>0.6251874062968515</v>
      </c>
      <c r="G107" s="10">
        <v>5</v>
      </c>
      <c r="H107" s="9">
        <f>G107/E107</f>
        <v>0.011990407673860911</v>
      </c>
      <c r="I107" s="10">
        <f>E107-G107</f>
        <v>412</v>
      </c>
      <c r="J107" s="10">
        <v>15</v>
      </c>
      <c r="K107" s="9">
        <f>J107/I107</f>
        <v>0.03640776699029126</v>
      </c>
      <c r="L107" s="10">
        <v>153</v>
      </c>
      <c r="M107" s="9">
        <f>L107/I107</f>
        <v>0.3713592233009709</v>
      </c>
      <c r="N107" s="10">
        <v>148</v>
      </c>
      <c r="O107" s="9">
        <f>N107/I107</f>
        <v>0.3592233009708738</v>
      </c>
      <c r="P107" s="10">
        <v>66</v>
      </c>
      <c r="Q107" s="9">
        <f>P107/I107</f>
        <v>0.16019417475728157</v>
      </c>
      <c r="R107" s="10">
        <v>17</v>
      </c>
      <c r="S107" s="9">
        <f>R107/I107</f>
        <v>0.0412621359223301</v>
      </c>
      <c r="T107" s="10">
        <v>13</v>
      </c>
      <c r="U107" s="9">
        <f>T107/I107</f>
        <v>0.03155339805825243</v>
      </c>
    </row>
    <row r="108" spans="1:21" ht="12.75" hidden="1" outlineLevel="2">
      <c r="A108" s="7" t="s">
        <v>28</v>
      </c>
      <c r="B108" s="8">
        <v>19</v>
      </c>
      <c r="C108" s="8" t="s">
        <v>26</v>
      </c>
      <c r="D108" s="10">
        <v>570</v>
      </c>
      <c r="E108" s="10">
        <v>350</v>
      </c>
      <c r="F108" s="9">
        <f>E108/D108</f>
        <v>0.6140350877192983</v>
      </c>
      <c r="G108" s="10">
        <v>2</v>
      </c>
      <c r="H108" s="9">
        <f>G108/E108</f>
        <v>0.005714285714285714</v>
      </c>
      <c r="I108" s="10">
        <f>E108-G108</f>
        <v>348</v>
      </c>
      <c r="J108" s="10">
        <v>9</v>
      </c>
      <c r="K108" s="9">
        <f>J108/I108</f>
        <v>0.02586206896551724</v>
      </c>
      <c r="L108" s="10">
        <v>130</v>
      </c>
      <c r="M108" s="9">
        <f>L108/I108</f>
        <v>0.3735632183908046</v>
      </c>
      <c r="N108" s="10">
        <v>136</v>
      </c>
      <c r="O108" s="9">
        <f>N108/I108</f>
        <v>0.39080459770114945</v>
      </c>
      <c r="P108" s="10">
        <v>46</v>
      </c>
      <c r="Q108" s="9">
        <f>P108/I108</f>
        <v>0.13218390804597702</v>
      </c>
      <c r="R108" s="10">
        <v>13</v>
      </c>
      <c r="S108" s="9">
        <f>R108/I108</f>
        <v>0.03735632183908046</v>
      </c>
      <c r="T108" s="10">
        <v>14</v>
      </c>
      <c r="U108" s="9">
        <f>T108/I108</f>
        <v>0.040229885057471264</v>
      </c>
    </row>
    <row r="109" spans="1:21" ht="12.75" hidden="1" outlineLevel="2">
      <c r="A109" s="7" t="s">
        <v>28</v>
      </c>
      <c r="B109" s="8">
        <v>20</v>
      </c>
      <c r="C109" s="8" t="s">
        <v>26</v>
      </c>
      <c r="D109" s="10">
        <v>670</v>
      </c>
      <c r="E109" s="10">
        <v>406</v>
      </c>
      <c r="F109" s="9">
        <f>E109/D109</f>
        <v>0.6059701492537314</v>
      </c>
      <c r="G109" s="10">
        <v>5</v>
      </c>
      <c r="H109" s="9">
        <f>G109/E109</f>
        <v>0.012315270935960592</v>
      </c>
      <c r="I109" s="10">
        <f>E109-G109</f>
        <v>401</v>
      </c>
      <c r="J109" s="10">
        <v>8</v>
      </c>
      <c r="K109" s="9">
        <f>J109/I109</f>
        <v>0.0199501246882793</v>
      </c>
      <c r="L109" s="10">
        <v>105</v>
      </c>
      <c r="M109" s="9">
        <f>L109/I109</f>
        <v>0.26184538653366585</v>
      </c>
      <c r="N109" s="10">
        <v>203</v>
      </c>
      <c r="O109" s="9">
        <f>N109/I109</f>
        <v>0.5062344139650873</v>
      </c>
      <c r="P109" s="10">
        <v>52</v>
      </c>
      <c r="Q109" s="9">
        <f>P109/I109</f>
        <v>0.12967581047381546</v>
      </c>
      <c r="R109" s="10">
        <v>22</v>
      </c>
      <c r="S109" s="9">
        <f>R109/I109</f>
        <v>0.05486284289276808</v>
      </c>
      <c r="T109" s="10">
        <v>11</v>
      </c>
      <c r="U109" s="9">
        <f>T109/I109</f>
        <v>0.02743142144638404</v>
      </c>
    </row>
    <row r="110" spans="1:21" ht="12.75" hidden="1" outlineLevel="2">
      <c r="A110" s="7" t="s">
        <v>28</v>
      </c>
      <c r="B110" s="8">
        <v>21</v>
      </c>
      <c r="C110" s="8" t="s">
        <v>26</v>
      </c>
      <c r="D110" s="10">
        <v>944</v>
      </c>
      <c r="E110" s="10">
        <v>370</v>
      </c>
      <c r="F110" s="9">
        <f>E110/D110</f>
        <v>0.3919491525423729</v>
      </c>
      <c r="G110" s="10">
        <v>7</v>
      </c>
      <c r="H110" s="9">
        <f>G110/E110</f>
        <v>0.01891891891891892</v>
      </c>
      <c r="I110" s="10">
        <f>E110-G110</f>
        <v>363</v>
      </c>
      <c r="J110" s="10">
        <v>19</v>
      </c>
      <c r="K110" s="9">
        <f>J110/I110</f>
        <v>0.05234159779614325</v>
      </c>
      <c r="L110" s="10">
        <v>107</v>
      </c>
      <c r="M110" s="9">
        <f>L110/I110</f>
        <v>0.29476584022038566</v>
      </c>
      <c r="N110" s="10">
        <v>141</v>
      </c>
      <c r="O110" s="9">
        <f>N110/I110</f>
        <v>0.3884297520661157</v>
      </c>
      <c r="P110" s="10">
        <v>60</v>
      </c>
      <c r="Q110" s="9">
        <f>P110/I110</f>
        <v>0.1652892561983471</v>
      </c>
      <c r="R110" s="10">
        <v>13</v>
      </c>
      <c r="S110" s="9">
        <f>R110/I110</f>
        <v>0.03581267217630854</v>
      </c>
      <c r="T110" s="10">
        <v>23</v>
      </c>
      <c r="U110" s="9">
        <f>T110/I110</f>
        <v>0.06336088154269973</v>
      </c>
    </row>
    <row r="111" spans="1:21" ht="12.75" hidden="1" outlineLevel="2">
      <c r="A111" s="7" t="s">
        <v>28</v>
      </c>
      <c r="B111" s="8">
        <v>22</v>
      </c>
      <c r="C111" s="8" t="s">
        <v>26</v>
      </c>
      <c r="D111" s="10">
        <v>799</v>
      </c>
      <c r="E111" s="10">
        <v>425</v>
      </c>
      <c r="F111" s="9">
        <f>E111/D111</f>
        <v>0.5319148936170213</v>
      </c>
      <c r="G111" s="10">
        <v>22</v>
      </c>
      <c r="H111" s="9">
        <f>G111/E111</f>
        <v>0.05176470588235294</v>
      </c>
      <c r="I111" s="10">
        <f>E111-G111</f>
        <v>403</v>
      </c>
      <c r="J111" s="10">
        <v>10</v>
      </c>
      <c r="K111" s="9">
        <f>J111/I111</f>
        <v>0.02481389578163772</v>
      </c>
      <c r="L111" s="10">
        <v>152</v>
      </c>
      <c r="M111" s="9">
        <f>L111/I111</f>
        <v>0.3771712158808933</v>
      </c>
      <c r="N111" s="10">
        <v>161</v>
      </c>
      <c r="O111" s="9">
        <f>N111/I111</f>
        <v>0.39950372208436724</v>
      </c>
      <c r="P111" s="10">
        <v>46</v>
      </c>
      <c r="Q111" s="9">
        <f>P111/I111</f>
        <v>0.1141439205955335</v>
      </c>
      <c r="R111" s="10">
        <v>18</v>
      </c>
      <c r="S111" s="9">
        <f>R111/I111</f>
        <v>0.04466501240694789</v>
      </c>
      <c r="T111" s="10">
        <v>16</v>
      </c>
      <c r="U111" s="9">
        <f>T111/I111</f>
        <v>0.03970223325062035</v>
      </c>
    </row>
    <row r="112" spans="1:21" ht="12.75" hidden="1" outlineLevel="2">
      <c r="A112" s="7" t="s">
        <v>28</v>
      </c>
      <c r="B112" s="8">
        <v>23</v>
      </c>
      <c r="C112" s="8" t="s">
        <v>22</v>
      </c>
      <c r="D112" s="10">
        <v>658</v>
      </c>
      <c r="E112" s="10">
        <v>441</v>
      </c>
      <c r="F112" s="9">
        <f>E112/D112</f>
        <v>0.6702127659574468</v>
      </c>
      <c r="G112" s="10">
        <v>5</v>
      </c>
      <c r="H112" s="9">
        <f>G112/E112</f>
        <v>0.011337868480725623</v>
      </c>
      <c r="I112" s="10">
        <f>E112-G112</f>
        <v>436</v>
      </c>
      <c r="J112" s="10">
        <v>12</v>
      </c>
      <c r="K112" s="9">
        <f>J112/I112</f>
        <v>0.027522935779816515</v>
      </c>
      <c r="L112" s="10">
        <v>210</v>
      </c>
      <c r="M112" s="9">
        <f>L112/I112</f>
        <v>0.481651376146789</v>
      </c>
      <c r="N112" s="10">
        <v>134</v>
      </c>
      <c r="O112" s="9">
        <f>N112/I112</f>
        <v>0.3073394495412844</v>
      </c>
      <c r="P112" s="10">
        <v>44</v>
      </c>
      <c r="Q112" s="9">
        <f>P112/I112</f>
        <v>0.10091743119266056</v>
      </c>
      <c r="R112" s="10">
        <v>24</v>
      </c>
      <c r="S112" s="9">
        <f>R112/I112</f>
        <v>0.05504587155963303</v>
      </c>
      <c r="T112" s="10">
        <v>12</v>
      </c>
      <c r="U112" s="9">
        <f>T112/I112</f>
        <v>0.027522935779816515</v>
      </c>
    </row>
    <row r="113" spans="1:21" ht="12.75" hidden="1" outlineLevel="2">
      <c r="A113" s="7" t="s">
        <v>28</v>
      </c>
      <c r="B113" s="8">
        <v>23</v>
      </c>
      <c r="C113" s="8" t="s">
        <v>23</v>
      </c>
      <c r="D113" s="10">
        <v>753</v>
      </c>
      <c r="E113" s="10">
        <v>527</v>
      </c>
      <c r="F113" s="9">
        <f>E113/D113</f>
        <v>0.699867197875166</v>
      </c>
      <c r="G113" s="10">
        <v>14</v>
      </c>
      <c r="H113" s="9">
        <f>G113/E113</f>
        <v>0.026565464895635674</v>
      </c>
      <c r="I113" s="10">
        <f>E113-G113</f>
        <v>513</v>
      </c>
      <c r="J113" s="10">
        <v>11</v>
      </c>
      <c r="K113" s="9">
        <f>J113/I113</f>
        <v>0.021442495126705652</v>
      </c>
      <c r="L113" s="10">
        <v>221</v>
      </c>
      <c r="M113" s="9">
        <f>L113/I113</f>
        <v>0.43079922027290446</v>
      </c>
      <c r="N113" s="10">
        <v>160</v>
      </c>
      <c r="O113" s="9">
        <f>N113/I113</f>
        <v>0.31189083820662766</v>
      </c>
      <c r="P113" s="10">
        <v>84</v>
      </c>
      <c r="Q113" s="9">
        <f>P113/I113</f>
        <v>0.16374269005847952</v>
      </c>
      <c r="R113" s="10">
        <v>25</v>
      </c>
      <c r="S113" s="9">
        <f>R113/I113</f>
        <v>0.04873294346978557</v>
      </c>
      <c r="T113" s="10">
        <v>12</v>
      </c>
      <c r="U113" s="9">
        <f>T113/I113</f>
        <v>0.023391812865497075</v>
      </c>
    </row>
    <row r="114" spans="1:21" ht="12.75" hidden="1" outlineLevel="2">
      <c r="A114" s="7" t="s">
        <v>28</v>
      </c>
      <c r="B114" s="8">
        <v>24</v>
      </c>
      <c r="C114" s="8" t="s">
        <v>22</v>
      </c>
      <c r="D114" s="10">
        <v>550</v>
      </c>
      <c r="E114" s="10">
        <v>344</v>
      </c>
      <c r="F114" s="9">
        <f>E114/D114</f>
        <v>0.6254545454545455</v>
      </c>
      <c r="G114" s="10">
        <v>5</v>
      </c>
      <c r="H114" s="9">
        <f>G114/E114</f>
        <v>0.014534883720930232</v>
      </c>
      <c r="I114" s="10">
        <f>E114-G114</f>
        <v>339</v>
      </c>
      <c r="J114" s="10">
        <v>5</v>
      </c>
      <c r="K114" s="9">
        <f>J114/I114</f>
        <v>0.014749262536873156</v>
      </c>
      <c r="L114" s="10">
        <v>181</v>
      </c>
      <c r="M114" s="9">
        <f>L114/I114</f>
        <v>0.5339233038348082</v>
      </c>
      <c r="N114" s="10">
        <v>94</v>
      </c>
      <c r="O114" s="9">
        <f>N114/I114</f>
        <v>0.27728613569321536</v>
      </c>
      <c r="P114" s="10">
        <v>32</v>
      </c>
      <c r="Q114" s="9">
        <f>P114/I114</f>
        <v>0.0943952802359882</v>
      </c>
      <c r="R114" s="10">
        <v>14</v>
      </c>
      <c r="S114" s="9">
        <f>R114/I114</f>
        <v>0.04129793510324484</v>
      </c>
      <c r="T114" s="10">
        <v>13</v>
      </c>
      <c r="U114" s="9">
        <f>T114/I114</f>
        <v>0.038348082595870206</v>
      </c>
    </row>
    <row r="115" spans="1:21" ht="12.75" hidden="1" outlineLevel="2">
      <c r="A115" s="7" t="s">
        <v>28</v>
      </c>
      <c r="B115" s="8">
        <v>24</v>
      </c>
      <c r="C115" s="8" t="s">
        <v>23</v>
      </c>
      <c r="D115" s="10">
        <v>551</v>
      </c>
      <c r="E115" s="10">
        <v>335</v>
      </c>
      <c r="F115" s="9">
        <f>E115/D115</f>
        <v>0.6079854809437386</v>
      </c>
      <c r="G115" s="10">
        <v>6</v>
      </c>
      <c r="H115" s="9">
        <f>G115/E115</f>
        <v>0.01791044776119403</v>
      </c>
      <c r="I115" s="10">
        <f>E115-G115</f>
        <v>329</v>
      </c>
      <c r="J115" s="10">
        <v>3</v>
      </c>
      <c r="K115" s="9">
        <f>J115/I115</f>
        <v>0.00911854103343465</v>
      </c>
      <c r="L115" s="10">
        <v>139</v>
      </c>
      <c r="M115" s="9">
        <f>L115/I115</f>
        <v>0.42249240121580545</v>
      </c>
      <c r="N115" s="10">
        <v>130</v>
      </c>
      <c r="O115" s="9">
        <f>N115/I115</f>
        <v>0.3951367781155015</v>
      </c>
      <c r="P115" s="10">
        <v>39</v>
      </c>
      <c r="Q115" s="9">
        <f>P115/I115</f>
        <v>0.11854103343465046</v>
      </c>
      <c r="R115" s="10">
        <v>9</v>
      </c>
      <c r="S115" s="9">
        <f>R115/I115</f>
        <v>0.02735562310030395</v>
      </c>
      <c r="T115" s="10">
        <v>9</v>
      </c>
      <c r="U115" s="9">
        <f>T115/I115</f>
        <v>0.02735562310030395</v>
      </c>
    </row>
    <row r="116" spans="1:21" ht="12.75" hidden="1" outlineLevel="2">
      <c r="A116" s="7" t="s">
        <v>28</v>
      </c>
      <c r="B116" s="8">
        <v>25</v>
      </c>
      <c r="C116" s="8" t="s">
        <v>26</v>
      </c>
      <c r="D116" s="10">
        <v>555</v>
      </c>
      <c r="E116" s="10">
        <v>359</v>
      </c>
      <c r="F116" s="9">
        <f>E116/D116</f>
        <v>0.6468468468468469</v>
      </c>
      <c r="G116" s="10">
        <v>10</v>
      </c>
      <c r="H116" s="9">
        <f>G116/E116</f>
        <v>0.027855153203342618</v>
      </c>
      <c r="I116" s="10">
        <f>E116-G116</f>
        <v>349</v>
      </c>
      <c r="J116" s="10">
        <v>4</v>
      </c>
      <c r="K116" s="9">
        <f>J116/I116</f>
        <v>0.011461318051575931</v>
      </c>
      <c r="L116" s="10">
        <v>130</v>
      </c>
      <c r="M116" s="9">
        <f>L116/I116</f>
        <v>0.37249283667621774</v>
      </c>
      <c r="N116" s="10">
        <v>152</v>
      </c>
      <c r="O116" s="9">
        <f>N116/I116</f>
        <v>0.4355300859598854</v>
      </c>
      <c r="P116" s="10">
        <v>43</v>
      </c>
      <c r="Q116" s="9">
        <f>P116/I116</f>
        <v>0.12320916905444126</v>
      </c>
      <c r="R116" s="10">
        <v>10</v>
      </c>
      <c r="S116" s="9">
        <f>R116/I116</f>
        <v>0.02865329512893983</v>
      </c>
      <c r="T116" s="10">
        <v>10</v>
      </c>
      <c r="U116" s="9">
        <f>T116/I116</f>
        <v>0.02865329512893983</v>
      </c>
    </row>
    <row r="117" spans="1:21" ht="12.75" hidden="1" outlineLevel="2">
      <c r="A117" s="7" t="s">
        <v>28</v>
      </c>
      <c r="B117" s="8">
        <v>26</v>
      </c>
      <c r="C117" s="8" t="s">
        <v>26</v>
      </c>
      <c r="D117" s="10">
        <v>845</v>
      </c>
      <c r="E117" s="10">
        <v>527</v>
      </c>
      <c r="F117" s="9">
        <f>E117/D117</f>
        <v>0.6236686390532544</v>
      </c>
      <c r="G117" s="10">
        <v>17</v>
      </c>
      <c r="H117" s="9">
        <f>G117/E117</f>
        <v>0.03225806451612903</v>
      </c>
      <c r="I117" s="10">
        <f>E117-G117</f>
        <v>510</v>
      </c>
      <c r="J117" s="10">
        <v>16</v>
      </c>
      <c r="K117" s="9">
        <f>J117/I117</f>
        <v>0.03137254901960784</v>
      </c>
      <c r="L117" s="10">
        <v>193</v>
      </c>
      <c r="M117" s="9">
        <f>L117/I117</f>
        <v>0.3784313725490196</v>
      </c>
      <c r="N117" s="10">
        <v>215</v>
      </c>
      <c r="O117" s="9">
        <f>N117/I117</f>
        <v>0.4215686274509804</v>
      </c>
      <c r="P117" s="10">
        <v>58</v>
      </c>
      <c r="Q117" s="9">
        <f>P117/I117</f>
        <v>0.11372549019607843</v>
      </c>
      <c r="R117" s="10">
        <v>13</v>
      </c>
      <c r="S117" s="9">
        <f>R117/I117</f>
        <v>0.025490196078431372</v>
      </c>
      <c r="T117" s="10">
        <v>15</v>
      </c>
      <c r="U117" s="9">
        <f>T117/I117</f>
        <v>0.029411764705882353</v>
      </c>
    </row>
    <row r="118" spans="1:21" ht="12.75" hidden="1" outlineLevel="2">
      <c r="A118" s="7" t="s">
        <v>28</v>
      </c>
      <c r="B118" s="8">
        <v>27</v>
      </c>
      <c r="C118" s="8" t="s">
        <v>22</v>
      </c>
      <c r="D118" s="10">
        <v>639</v>
      </c>
      <c r="E118" s="10">
        <v>442</v>
      </c>
      <c r="F118" s="9">
        <f>E118/D118</f>
        <v>0.6917057902973396</v>
      </c>
      <c r="G118" s="10">
        <v>5</v>
      </c>
      <c r="H118" s="9">
        <f>G118/E118</f>
        <v>0.011312217194570135</v>
      </c>
      <c r="I118" s="10">
        <f>E118-G118</f>
        <v>437</v>
      </c>
      <c r="J118" s="10">
        <v>8</v>
      </c>
      <c r="K118" s="9">
        <f>J118/I118</f>
        <v>0.018306636155606407</v>
      </c>
      <c r="L118" s="10">
        <v>153</v>
      </c>
      <c r="M118" s="9">
        <f>L118/I118</f>
        <v>0.3501144164759725</v>
      </c>
      <c r="N118" s="10">
        <v>157</v>
      </c>
      <c r="O118" s="9">
        <f>N118/I118</f>
        <v>0.35926773455377575</v>
      </c>
      <c r="P118" s="10">
        <v>75</v>
      </c>
      <c r="Q118" s="9">
        <f>P118/I118</f>
        <v>0.17162471395881007</v>
      </c>
      <c r="R118" s="10">
        <v>22</v>
      </c>
      <c r="S118" s="9">
        <f>R118/I118</f>
        <v>0.05034324942791762</v>
      </c>
      <c r="T118" s="10">
        <v>22</v>
      </c>
      <c r="U118" s="9">
        <f>T118/I118</f>
        <v>0.05034324942791762</v>
      </c>
    </row>
    <row r="119" spans="1:21" ht="12.75" hidden="1" outlineLevel="2">
      <c r="A119" s="7" t="s">
        <v>28</v>
      </c>
      <c r="B119" s="8">
        <v>27</v>
      </c>
      <c r="C119" s="8" t="s">
        <v>23</v>
      </c>
      <c r="D119" s="10">
        <v>717</v>
      </c>
      <c r="E119" s="10">
        <v>484</v>
      </c>
      <c r="F119" s="9">
        <f>E119/D119</f>
        <v>0.6750348675034867</v>
      </c>
      <c r="G119" s="10">
        <v>4</v>
      </c>
      <c r="H119" s="9">
        <f>G119/E119</f>
        <v>0.008264462809917356</v>
      </c>
      <c r="I119" s="10">
        <f>E119-G119</f>
        <v>480</v>
      </c>
      <c r="J119" s="10">
        <v>8</v>
      </c>
      <c r="K119" s="9">
        <f>J119/I119</f>
        <v>0.016666666666666666</v>
      </c>
      <c r="L119" s="10">
        <v>190</v>
      </c>
      <c r="M119" s="9">
        <f>L119/I119</f>
        <v>0.3958333333333333</v>
      </c>
      <c r="N119" s="10">
        <v>173</v>
      </c>
      <c r="O119" s="9">
        <f>N119/I119</f>
        <v>0.36041666666666666</v>
      </c>
      <c r="P119" s="10">
        <v>67</v>
      </c>
      <c r="Q119" s="9">
        <f>P119/I119</f>
        <v>0.13958333333333334</v>
      </c>
      <c r="R119" s="10">
        <v>20</v>
      </c>
      <c r="S119" s="9">
        <f>R119/I119</f>
        <v>0.041666666666666664</v>
      </c>
      <c r="T119" s="10">
        <v>22</v>
      </c>
      <c r="U119" s="9">
        <f>T119/I119</f>
        <v>0.04583333333333333</v>
      </c>
    </row>
    <row r="120" spans="1:21" ht="12.75" hidden="1" outlineLevel="2">
      <c r="A120" s="7" t="s">
        <v>28</v>
      </c>
      <c r="B120" s="8">
        <v>28</v>
      </c>
      <c r="C120" s="8" t="s">
        <v>26</v>
      </c>
      <c r="D120" s="10">
        <v>763</v>
      </c>
      <c r="E120" s="10">
        <v>513</v>
      </c>
      <c r="F120" s="9">
        <f>E120/D120</f>
        <v>0.672346002621232</v>
      </c>
      <c r="G120" s="10">
        <v>9</v>
      </c>
      <c r="H120" s="9">
        <f>G120/E120</f>
        <v>0.017543859649122806</v>
      </c>
      <c r="I120" s="10">
        <f>E120-G120</f>
        <v>504</v>
      </c>
      <c r="J120" s="10">
        <v>20</v>
      </c>
      <c r="K120" s="9">
        <f>J120/I120</f>
        <v>0.03968253968253968</v>
      </c>
      <c r="L120" s="10">
        <v>217</v>
      </c>
      <c r="M120" s="9">
        <f>L120/I120</f>
        <v>0.4305555555555556</v>
      </c>
      <c r="N120" s="10">
        <v>175</v>
      </c>
      <c r="O120" s="9">
        <f>N120/I120</f>
        <v>0.3472222222222222</v>
      </c>
      <c r="P120" s="10">
        <v>47</v>
      </c>
      <c r="Q120" s="9">
        <f>P120/I120</f>
        <v>0.09325396825396826</v>
      </c>
      <c r="R120" s="10">
        <v>36</v>
      </c>
      <c r="S120" s="9">
        <f>R120/I120</f>
        <v>0.07142857142857142</v>
      </c>
      <c r="T120" s="10">
        <v>9</v>
      </c>
      <c r="U120" s="9">
        <f>T120/I120</f>
        <v>0.017857142857142856</v>
      </c>
    </row>
    <row r="121" spans="1:21" ht="12.75" hidden="1" outlineLevel="2">
      <c r="A121" s="7" t="s">
        <v>28</v>
      </c>
      <c r="B121" s="8">
        <v>29</v>
      </c>
      <c r="C121" s="8" t="s">
        <v>22</v>
      </c>
      <c r="D121" s="10">
        <v>618</v>
      </c>
      <c r="E121" s="10">
        <v>424</v>
      </c>
      <c r="F121" s="9">
        <f>E121/D121</f>
        <v>0.686084142394822</v>
      </c>
      <c r="G121" s="10">
        <v>8</v>
      </c>
      <c r="H121" s="9">
        <f>G121/E121</f>
        <v>0.018867924528301886</v>
      </c>
      <c r="I121" s="10">
        <f>E121-G121</f>
        <v>416</v>
      </c>
      <c r="J121" s="10">
        <v>7</v>
      </c>
      <c r="K121" s="9">
        <f>J121/I121</f>
        <v>0.016826923076923076</v>
      </c>
      <c r="L121" s="10">
        <v>166</v>
      </c>
      <c r="M121" s="9">
        <f>L121/I121</f>
        <v>0.39903846153846156</v>
      </c>
      <c r="N121" s="10">
        <v>116</v>
      </c>
      <c r="O121" s="9">
        <f>N121/I121</f>
        <v>0.27884615384615385</v>
      </c>
      <c r="P121" s="10">
        <v>63</v>
      </c>
      <c r="Q121" s="9">
        <f>P121/I121</f>
        <v>0.15144230769230768</v>
      </c>
      <c r="R121" s="10">
        <v>45</v>
      </c>
      <c r="S121" s="9">
        <f>R121/I121</f>
        <v>0.10817307692307693</v>
      </c>
      <c r="T121" s="10">
        <v>19</v>
      </c>
      <c r="U121" s="9">
        <f>T121/I121</f>
        <v>0.04567307692307692</v>
      </c>
    </row>
    <row r="122" spans="1:21" ht="12.75" hidden="1" outlineLevel="2">
      <c r="A122" s="7" t="s">
        <v>28</v>
      </c>
      <c r="B122" s="8">
        <v>29</v>
      </c>
      <c r="C122" s="8" t="s">
        <v>23</v>
      </c>
      <c r="D122" s="10">
        <v>757</v>
      </c>
      <c r="E122" s="10">
        <v>513</v>
      </c>
      <c r="F122" s="9">
        <f>E122/D122</f>
        <v>0.6776750330250991</v>
      </c>
      <c r="G122" s="10">
        <v>16</v>
      </c>
      <c r="H122" s="9">
        <f>G122/E122</f>
        <v>0.031189083820662766</v>
      </c>
      <c r="I122" s="10">
        <f>E122-G122</f>
        <v>497</v>
      </c>
      <c r="J122" s="10">
        <v>10</v>
      </c>
      <c r="K122" s="9">
        <f>J122/I122</f>
        <v>0.02012072434607646</v>
      </c>
      <c r="L122" s="10">
        <v>219</v>
      </c>
      <c r="M122" s="9">
        <f>L122/I122</f>
        <v>0.44064386317907445</v>
      </c>
      <c r="N122" s="10">
        <v>155</v>
      </c>
      <c r="O122" s="9">
        <f>N122/I122</f>
        <v>0.3118712273641851</v>
      </c>
      <c r="P122" s="10">
        <v>55</v>
      </c>
      <c r="Q122" s="9">
        <f>P122/I122</f>
        <v>0.11066398390342053</v>
      </c>
      <c r="R122" s="10">
        <v>47</v>
      </c>
      <c r="S122" s="9">
        <f>R122/I122</f>
        <v>0.09456740442655935</v>
      </c>
      <c r="T122" s="10">
        <v>11</v>
      </c>
      <c r="U122" s="9">
        <f>T122/I122</f>
        <v>0.022132796780684104</v>
      </c>
    </row>
    <row r="123" spans="1:21" ht="12.75" hidden="1" outlineLevel="2">
      <c r="A123" s="7" t="s">
        <v>28</v>
      </c>
      <c r="B123" s="8">
        <v>29</v>
      </c>
      <c r="C123" s="8" t="s">
        <v>24</v>
      </c>
      <c r="D123" s="10">
        <v>648</v>
      </c>
      <c r="E123" s="10">
        <v>454</v>
      </c>
      <c r="F123" s="9">
        <f>E123/D123</f>
        <v>0.7006172839506173</v>
      </c>
      <c r="G123" s="10">
        <v>13</v>
      </c>
      <c r="H123" s="9">
        <f>G123/E123</f>
        <v>0.028634361233480177</v>
      </c>
      <c r="I123" s="10">
        <f>E123-G123</f>
        <v>441</v>
      </c>
      <c r="J123" s="10">
        <v>10</v>
      </c>
      <c r="K123" s="9">
        <f>J123/I123</f>
        <v>0.022675736961451247</v>
      </c>
      <c r="L123" s="10">
        <v>170</v>
      </c>
      <c r="M123" s="9">
        <f>L123/I123</f>
        <v>0.3854875283446712</v>
      </c>
      <c r="N123" s="10">
        <v>126</v>
      </c>
      <c r="O123" s="9">
        <f>N123/I123</f>
        <v>0.2857142857142857</v>
      </c>
      <c r="P123" s="10">
        <v>56</v>
      </c>
      <c r="Q123" s="9">
        <f>P123/I123</f>
        <v>0.12698412698412698</v>
      </c>
      <c r="R123" s="10">
        <v>57</v>
      </c>
      <c r="S123" s="9">
        <f>R123/I123</f>
        <v>0.1292517006802721</v>
      </c>
      <c r="T123" s="10">
        <v>22</v>
      </c>
      <c r="U123" s="9">
        <f>T123/I123</f>
        <v>0.049886621315192746</v>
      </c>
    </row>
    <row r="124" spans="1:21" ht="12.75" hidden="1" outlineLevel="2">
      <c r="A124" s="7" t="s">
        <v>28</v>
      </c>
      <c r="B124" s="8">
        <v>98</v>
      </c>
      <c r="C124" s="8" t="s">
        <v>22</v>
      </c>
      <c r="D124" s="10">
        <v>487</v>
      </c>
      <c r="E124" s="10">
        <v>197</v>
      </c>
      <c r="F124" s="9">
        <f>E124/D124</f>
        <v>0.40451745379876797</v>
      </c>
      <c r="G124" s="10">
        <v>2</v>
      </c>
      <c r="H124" s="9">
        <f>G124/E124</f>
        <v>0.01015228426395939</v>
      </c>
      <c r="I124" s="10">
        <f>E124-G124</f>
        <v>195</v>
      </c>
      <c r="J124" s="10">
        <v>4</v>
      </c>
      <c r="K124" s="9">
        <f>J124/I124</f>
        <v>0.020512820512820513</v>
      </c>
      <c r="L124" s="10">
        <v>71</v>
      </c>
      <c r="M124" s="9">
        <f>L124/I124</f>
        <v>0.3641025641025641</v>
      </c>
      <c r="N124" s="10">
        <v>81</v>
      </c>
      <c r="O124" s="9">
        <f>N124/I124</f>
        <v>0.4153846153846154</v>
      </c>
      <c r="P124" s="10">
        <v>29</v>
      </c>
      <c r="Q124" s="9">
        <f>P124/I124</f>
        <v>0.14871794871794872</v>
      </c>
      <c r="R124" s="10">
        <v>5</v>
      </c>
      <c r="S124" s="9">
        <f>R124/I124</f>
        <v>0.02564102564102564</v>
      </c>
      <c r="T124" s="10">
        <v>5</v>
      </c>
      <c r="U124" s="9">
        <f>T124/I124</f>
        <v>0.02564102564102564</v>
      </c>
    </row>
    <row r="125" spans="1:21" ht="12.75" hidden="1" outlineLevel="2">
      <c r="A125" s="7" t="s">
        <v>28</v>
      </c>
      <c r="B125" s="8">
        <v>98</v>
      </c>
      <c r="C125" s="8" t="s">
        <v>23</v>
      </c>
      <c r="D125" s="10">
        <v>508</v>
      </c>
      <c r="E125" s="10">
        <v>449</v>
      </c>
      <c r="F125" s="9">
        <f>E125/D125</f>
        <v>0.8838582677165354</v>
      </c>
      <c r="G125" s="10">
        <v>9</v>
      </c>
      <c r="H125" s="9">
        <f>G125/E125</f>
        <v>0.0200445434298441</v>
      </c>
      <c r="I125" s="10">
        <f>E125-G125</f>
        <v>440</v>
      </c>
      <c r="J125" s="10">
        <v>13</v>
      </c>
      <c r="K125" s="9">
        <f>J125/I125</f>
        <v>0.029545454545454545</v>
      </c>
      <c r="L125" s="10">
        <v>127</v>
      </c>
      <c r="M125" s="9">
        <f>L125/I125</f>
        <v>0.28863636363636364</v>
      </c>
      <c r="N125" s="10">
        <v>144</v>
      </c>
      <c r="O125" s="9">
        <f>N125/I125</f>
        <v>0.32727272727272727</v>
      </c>
      <c r="P125" s="10">
        <v>118</v>
      </c>
      <c r="Q125" s="9">
        <f>P125/I125</f>
        <v>0.2681818181818182</v>
      </c>
      <c r="R125" s="10">
        <v>18</v>
      </c>
      <c r="S125" s="9">
        <f>R125/I125</f>
        <v>0.04090909090909091</v>
      </c>
      <c r="T125" s="10">
        <v>20</v>
      </c>
      <c r="U125" s="9">
        <f>T125/I125</f>
        <v>0.045454545454545456</v>
      </c>
    </row>
    <row r="126" spans="1:21" ht="12.75" hidden="1" outlineLevel="2">
      <c r="A126" s="7" t="s">
        <v>28</v>
      </c>
      <c r="B126" s="8">
        <v>99</v>
      </c>
      <c r="C126" s="8" t="s">
        <v>26</v>
      </c>
      <c r="D126" s="10">
        <v>696</v>
      </c>
      <c r="E126" s="10">
        <v>205</v>
      </c>
      <c r="F126" s="9">
        <f>E126/D126</f>
        <v>0.29454022988505746</v>
      </c>
      <c r="G126" s="10">
        <v>0</v>
      </c>
      <c r="H126" s="9">
        <f>G126/E126</f>
        <v>0</v>
      </c>
      <c r="I126" s="10">
        <f>E126-G126</f>
        <v>205</v>
      </c>
      <c r="J126" s="10">
        <v>5</v>
      </c>
      <c r="K126" s="9">
        <f>J126/I126</f>
        <v>0.024390243902439025</v>
      </c>
      <c r="L126" s="10">
        <v>73</v>
      </c>
      <c r="M126" s="9">
        <f>L126/I126</f>
        <v>0.35609756097560974</v>
      </c>
      <c r="N126" s="10">
        <v>95</v>
      </c>
      <c r="O126" s="9">
        <f>N126/I126</f>
        <v>0.4634146341463415</v>
      </c>
      <c r="P126" s="10">
        <v>22</v>
      </c>
      <c r="Q126" s="9">
        <f>P126/I126</f>
        <v>0.1073170731707317</v>
      </c>
      <c r="R126" s="10">
        <v>4</v>
      </c>
      <c r="S126" s="9">
        <f>R126/I126</f>
        <v>0.01951219512195122</v>
      </c>
      <c r="T126" s="10">
        <v>6</v>
      </c>
      <c r="U126" s="9">
        <f>T126/I126</f>
        <v>0.02926829268292683</v>
      </c>
    </row>
    <row r="127" spans="1:21" ht="12.75" hidden="1" outlineLevel="2">
      <c r="A127" s="7" t="s">
        <v>28</v>
      </c>
      <c r="B127" s="8">
        <v>100</v>
      </c>
      <c r="C127" s="8" t="s">
        <v>26</v>
      </c>
      <c r="D127" s="10">
        <v>677</v>
      </c>
      <c r="E127" s="10">
        <v>373</v>
      </c>
      <c r="F127" s="9">
        <f>E127/D127</f>
        <v>0.55096011816839</v>
      </c>
      <c r="G127" s="10">
        <v>4</v>
      </c>
      <c r="H127" s="9">
        <f>G127/E127</f>
        <v>0.010723860589812333</v>
      </c>
      <c r="I127" s="10">
        <f>E127-G127</f>
        <v>369</v>
      </c>
      <c r="J127" s="10">
        <v>9</v>
      </c>
      <c r="K127" s="9">
        <f>J127/I127</f>
        <v>0.024390243902439025</v>
      </c>
      <c r="L127" s="10">
        <v>148</v>
      </c>
      <c r="M127" s="9">
        <f>L127/I127</f>
        <v>0.4010840108401084</v>
      </c>
      <c r="N127" s="10">
        <v>158</v>
      </c>
      <c r="O127" s="9">
        <f>N127/I127</f>
        <v>0.4281842818428184</v>
      </c>
      <c r="P127" s="10">
        <v>33</v>
      </c>
      <c r="Q127" s="9">
        <f>P127/I127</f>
        <v>0.08943089430894309</v>
      </c>
      <c r="R127" s="10">
        <v>14</v>
      </c>
      <c r="S127" s="9">
        <f>R127/I127</f>
        <v>0.037940379403794036</v>
      </c>
      <c r="T127" s="10">
        <v>7</v>
      </c>
      <c r="U127" s="9">
        <f>T127/I127</f>
        <v>0.018970189701897018</v>
      </c>
    </row>
    <row r="128" spans="1:21" ht="12.75" hidden="1" outlineLevel="2">
      <c r="A128" s="7" t="s">
        <v>28</v>
      </c>
      <c r="B128" s="8">
        <v>106</v>
      </c>
      <c r="C128" s="8" t="s">
        <v>22</v>
      </c>
      <c r="D128" s="10">
        <v>795</v>
      </c>
      <c r="E128" s="10">
        <v>468</v>
      </c>
      <c r="F128" s="9">
        <f>E128/D128</f>
        <v>0.5886792452830188</v>
      </c>
      <c r="G128" s="10">
        <v>10</v>
      </c>
      <c r="H128" s="9">
        <f>G128/E128</f>
        <v>0.021367521367521368</v>
      </c>
      <c r="I128" s="10">
        <f>E128-G128</f>
        <v>458</v>
      </c>
      <c r="J128" s="10">
        <v>14</v>
      </c>
      <c r="K128" s="9">
        <f>J128/I128</f>
        <v>0.03056768558951965</v>
      </c>
      <c r="L128" s="10">
        <v>169</v>
      </c>
      <c r="M128" s="9">
        <f>L128/I128</f>
        <v>0.36899563318777295</v>
      </c>
      <c r="N128" s="10">
        <v>133</v>
      </c>
      <c r="O128" s="9">
        <f>N128/I128</f>
        <v>0.2903930131004367</v>
      </c>
      <c r="P128" s="10">
        <v>85</v>
      </c>
      <c r="Q128" s="9">
        <f>P128/I128</f>
        <v>0.185589519650655</v>
      </c>
      <c r="R128" s="10">
        <v>37</v>
      </c>
      <c r="S128" s="9">
        <f>R128/I128</f>
        <v>0.08078602620087336</v>
      </c>
      <c r="T128" s="10">
        <v>20</v>
      </c>
      <c r="U128" s="9">
        <f>T128/I128</f>
        <v>0.043668122270742356</v>
      </c>
    </row>
    <row r="129" spans="1:21" ht="12.75" hidden="1" outlineLevel="2">
      <c r="A129" s="7" t="s">
        <v>28</v>
      </c>
      <c r="B129" s="8">
        <v>106</v>
      </c>
      <c r="C129" s="8" t="s">
        <v>23</v>
      </c>
      <c r="D129" s="10">
        <v>914</v>
      </c>
      <c r="E129" s="10">
        <v>530</v>
      </c>
      <c r="F129" s="9">
        <f>E129/D129</f>
        <v>0.5798687089715536</v>
      </c>
      <c r="G129" s="10">
        <v>14</v>
      </c>
      <c r="H129" s="9">
        <f>G129/E129</f>
        <v>0.026415094339622643</v>
      </c>
      <c r="I129" s="10">
        <f>E129-G129</f>
        <v>516</v>
      </c>
      <c r="J129" s="10">
        <v>21</v>
      </c>
      <c r="K129" s="9">
        <f>J129/I129</f>
        <v>0.040697674418604654</v>
      </c>
      <c r="L129" s="10">
        <v>187</v>
      </c>
      <c r="M129" s="9">
        <f>L129/I129</f>
        <v>0.3624031007751938</v>
      </c>
      <c r="N129" s="10">
        <v>143</v>
      </c>
      <c r="O129" s="9">
        <f>N129/I129</f>
        <v>0.2771317829457364</v>
      </c>
      <c r="P129" s="10">
        <v>103</v>
      </c>
      <c r="Q129" s="9">
        <f>P129/I129</f>
        <v>0.1996124031007752</v>
      </c>
      <c r="R129" s="10">
        <v>42</v>
      </c>
      <c r="S129" s="9">
        <f>R129/I129</f>
        <v>0.08139534883720931</v>
      </c>
      <c r="T129" s="10">
        <v>20</v>
      </c>
      <c r="U129" s="9">
        <f>T129/I129</f>
        <v>0.03875968992248062</v>
      </c>
    </row>
    <row r="130" spans="1:21" ht="13.5" hidden="1" outlineLevel="2">
      <c r="A130" s="13" t="s">
        <v>28</v>
      </c>
      <c r="B130" s="4">
        <v>109</v>
      </c>
      <c r="C130" s="4" t="s">
        <v>26</v>
      </c>
      <c r="D130" s="5">
        <v>842</v>
      </c>
      <c r="E130" s="5">
        <v>519</v>
      </c>
      <c r="F130" s="14">
        <f>E130/D130</f>
        <v>0.6163895486935868</v>
      </c>
      <c r="G130" s="5">
        <v>7</v>
      </c>
      <c r="H130" s="14">
        <f>G130/E130</f>
        <v>0.01348747591522158</v>
      </c>
      <c r="I130" s="5">
        <f>E130-G130</f>
        <v>512</v>
      </c>
      <c r="J130" s="5">
        <v>6</v>
      </c>
      <c r="K130" s="14">
        <f>J130/I130</f>
        <v>0.01171875</v>
      </c>
      <c r="L130" s="5">
        <v>186</v>
      </c>
      <c r="M130" s="14">
        <f>L130/I130</f>
        <v>0.36328125</v>
      </c>
      <c r="N130" s="5">
        <v>225</v>
      </c>
      <c r="O130" s="14">
        <f>N130/I130</f>
        <v>0.439453125</v>
      </c>
      <c r="P130" s="5">
        <v>61</v>
      </c>
      <c r="Q130" s="14">
        <f>P130/I130</f>
        <v>0.119140625</v>
      </c>
      <c r="R130" s="5">
        <v>20</v>
      </c>
      <c r="S130" s="14">
        <f>R130/I130</f>
        <v>0.0390625</v>
      </c>
      <c r="T130" s="5">
        <v>14</v>
      </c>
      <c r="U130" s="14">
        <f>T130/I130</f>
        <v>0.02734375</v>
      </c>
    </row>
    <row r="131" spans="1:21" ht="13.5" outlineLevel="1" collapsed="1">
      <c r="A131" s="7" t="s">
        <v>28</v>
      </c>
      <c r="B131" s="8"/>
      <c r="C131" s="8"/>
      <c r="D131" s="10">
        <f>SUBTOTAL(9,D89:D130)</f>
        <v>28951</v>
      </c>
      <c r="E131" s="10">
        <f>SUBTOTAL(9,E89:E130)</f>
        <v>17828</v>
      </c>
      <c r="F131" s="9">
        <f>E131/D131</f>
        <v>0.615799108839073</v>
      </c>
      <c r="G131" s="10">
        <f>SUBTOTAL(9,G89:G130)</f>
        <v>322</v>
      </c>
      <c r="H131" s="9">
        <f>G131/E131</f>
        <v>0.01806147632936953</v>
      </c>
      <c r="I131" s="10">
        <f>SUM(I89:I130)</f>
        <v>17506</v>
      </c>
      <c r="J131" s="10">
        <f>SUBTOTAL(9,J89:J130)</f>
        <v>378</v>
      </c>
      <c r="K131" s="9">
        <f>J131/I131</f>
        <v>0.021592596823946077</v>
      </c>
      <c r="L131" s="10">
        <f>SUBTOTAL(9,L89:L130)</f>
        <v>6953</v>
      </c>
      <c r="M131" s="9">
        <f>L131/I131</f>
        <v>0.39717811036216155</v>
      </c>
      <c r="N131" s="10">
        <f>SUBTOTAL(9,N89:N130)</f>
        <v>6460</v>
      </c>
      <c r="O131" s="9">
        <f>N131/I131</f>
        <v>0.369016337255798</v>
      </c>
      <c r="P131" s="10">
        <f>SUBTOTAL(9,P89:P130)</f>
        <v>2294</v>
      </c>
      <c r="Q131" s="9">
        <f>P131/I131</f>
        <v>0.13104078601622302</v>
      </c>
      <c r="R131" s="10">
        <f>SUBTOTAL(9,R89:R130)</f>
        <v>826</v>
      </c>
      <c r="S131" s="9">
        <f>R131/I131</f>
        <v>0.04718382268936365</v>
      </c>
      <c r="T131" s="10">
        <f>SUBTOTAL(9,T89:T130)</f>
        <v>595</v>
      </c>
      <c r="U131" s="9">
        <f>T131/I131</f>
        <v>0.03398834685250771</v>
      </c>
    </row>
    <row r="132" spans="1:21" ht="12.75" hidden="1" outlineLevel="2">
      <c r="A132" s="15" t="s">
        <v>29</v>
      </c>
      <c r="B132" s="16">
        <v>31</v>
      </c>
      <c r="C132" s="16" t="s">
        <v>26</v>
      </c>
      <c r="D132" s="17">
        <v>570</v>
      </c>
      <c r="E132" s="17">
        <v>330</v>
      </c>
      <c r="F132" s="18">
        <f>E132/D132</f>
        <v>0.5789473684210527</v>
      </c>
      <c r="G132" s="17">
        <v>5</v>
      </c>
      <c r="H132" s="18">
        <f>G132/E132</f>
        <v>0.015151515151515152</v>
      </c>
      <c r="I132" s="17">
        <f>E132-G132</f>
        <v>325</v>
      </c>
      <c r="J132" s="17">
        <v>9</v>
      </c>
      <c r="K132" s="18">
        <f>J132/I132</f>
        <v>0.027692307692307693</v>
      </c>
      <c r="L132" s="17">
        <v>141</v>
      </c>
      <c r="M132" s="18">
        <f>L132/I132</f>
        <v>0.4338461538461538</v>
      </c>
      <c r="N132" s="17">
        <v>121</v>
      </c>
      <c r="O132" s="18">
        <f>N132/I132</f>
        <v>0.3723076923076923</v>
      </c>
      <c r="P132" s="17">
        <v>31</v>
      </c>
      <c r="Q132" s="18">
        <f>P132/I132</f>
        <v>0.09538461538461539</v>
      </c>
      <c r="R132" s="17">
        <v>16</v>
      </c>
      <c r="S132" s="18">
        <f>R132/I132</f>
        <v>0.04923076923076923</v>
      </c>
      <c r="T132" s="17">
        <v>7</v>
      </c>
      <c r="U132" s="18">
        <f>T132/I132</f>
        <v>0.021538461538461538</v>
      </c>
    </row>
    <row r="133" spans="1:21" ht="12.75" hidden="1" outlineLevel="2">
      <c r="A133" s="7" t="s">
        <v>29</v>
      </c>
      <c r="B133" s="8">
        <v>32</v>
      </c>
      <c r="C133" s="8" t="s">
        <v>26</v>
      </c>
      <c r="D133" s="10">
        <v>986</v>
      </c>
      <c r="E133" s="10">
        <v>575</v>
      </c>
      <c r="F133" s="9">
        <f>E133/D133</f>
        <v>0.5831643002028397</v>
      </c>
      <c r="G133" s="10">
        <v>10</v>
      </c>
      <c r="H133" s="9">
        <f>G133/E133</f>
        <v>0.017391304347826087</v>
      </c>
      <c r="I133" s="10">
        <f>E133-G133</f>
        <v>565</v>
      </c>
      <c r="J133" s="10">
        <v>9</v>
      </c>
      <c r="K133" s="9">
        <f>J133/I133</f>
        <v>0.01592920353982301</v>
      </c>
      <c r="L133" s="10">
        <v>222</v>
      </c>
      <c r="M133" s="9">
        <f>L133/I133</f>
        <v>0.3929203539823009</v>
      </c>
      <c r="N133" s="10">
        <v>219</v>
      </c>
      <c r="O133" s="9">
        <f>N133/I133</f>
        <v>0.38761061946902653</v>
      </c>
      <c r="P133" s="10">
        <v>77</v>
      </c>
      <c r="Q133" s="9">
        <f>P133/I133</f>
        <v>0.13628318584070798</v>
      </c>
      <c r="R133" s="10">
        <v>26</v>
      </c>
      <c r="S133" s="9">
        <f>R133/I133</f>
        <v>0.04601769911504425</v>
      </c>
      <c r="T133" s="10">
        <v>12</v>
      </c>
      <c r="U133" s="9">
        <f>T133/I133</f>
        <v>0.021238938053097345</v>
      </c>
    </row>
    <row r="134" spans="1:21" ht="12.75" hidden="1" outlineLevel="2">
      <c r="A134" s="7" t="s">
        <v>29</v>
      </c>
      <c r="B134" s="8">
        <v>33</v>
      </c>
      <c r="C134" s="8" t="s">
        <v>26</v>
      </c>
      <c r="D134" s="10">
        <v>641</v>
      </c>
      <c r="E134" s="10">
        <v>363</v>
      </c>
      <c r="F134" s="9">
        <f>E134/D134</f>
        <v>0.5663026521060842</v>
      </c>
      <c r="G134" s="10">
        <v>9</v>
      </c>
      <c r="H134" s="9">
        <f>G134/E134</f>
        <v>0.024793388429752067</v>
      </c>
      <c r="I134" s="10">
        <f>E134-G134</f>
        <v>354</v>
      </c>
      <c r="J134" s="10">
        <v>12</v>
      </c>
      <c r="K134" s="9">
        <f>J134/I134</f>
        <v>0.03389830508474576</v>
      </c>
      <c r="L134" s="10">
        <v>153</v>
      </c>
      <c r="M134" s="9">
        <f>L134/I134</f>
        <v>0.4322033898305085</v>
      </c>
      <c r="N134" s="10">
        <v>125</v>
      </c>
      <c r="O134" s="9">
        <f>N134/I134</f>
        <v>0.3531073446327684</v>
      </c>
      <c r="P134" s="10">
        <v>42</v>
      </c>
      <c r="Q134" s="9">
        <f>P134/I134</f>
        <v>0.11864406779661017</v>
      </c>
      <c r="R134" s="10">
        <v>13</v>
      </c>
      <c r="S134" s="9">
        <f>R134/I134</f>
        <v>0.03672316384180791</v>
      </c>
      <c r="T134" s="10">
        <v>9</v>
      </c>
      <c r="U134" s="9">
        <f>T134/I134</f>
        <v>0.025423728813559324</v>
      </c>
    </row>
    <row r="135" spans="1:21" ht="12.75" hidden="1" outlineLevel="2">
      <c r="A135" s="7" t="s">
        <v>29</v>
      </c>
      <c r="B135" s="8">
        <v>35</v>
      </c>
      <c r="C135" s="8" t="s">
        <v>26</v>
      </c>
      <c r="D135" s="10">
        <v>617</v>
      </c>
      <c r="E135" s="10">
        <v>290</v>
      </c>
      <c r="F135" s="9">
        <f>E135/D135</f>
        <v>0.4700162074554295</v>
      </c>
      <c r="G135" s="10">
        <v>5</v>
      </c>
      <c r="H135" s="9">
        <f>G135/E135</f>
        <v>0.017241379310344827</v>
      </c>
      <c r="I135" s="10">
        <f>E135-G135</f>
        <v>285</v>
      </c>
      <c r="J135" s="10">
        <v>2</v>
      </c>
      <c r="K135" s="9">
        <f>J135/I135</f>
        <v>0.007017543859649123</v>
      </c>
      <c r="L135" s="10">
        <v>111</v>
      </c>
      <c r="M135" s="9">
        <f>L135/I135</f>
        <v>0.3894736842105263</v>
      </c>
      <c r="N135" s="10">
        <v>102</v>
      </c>
      <c r="O135" s="9">
        <f>N135/I135</f>
        <v>0.35789473684210527</v>
      </c>
      <c r="P135" s="10">
        <v>59</v>
      </c>
      <c r="Q135" s="9">
        <f>P135/I135</f>
        <v>0.20701754385964913</v>
      </c>
      <c r="R135" s="10">
        <v>5</v>
      </c>
      <c r="S135" s="9">
        <f>R135/I135</f>
        <v>0.017543859649122806</v>
      </c>
      <c r="T135" s="10">
        <v>6</v>
      </c>
      <c r="U135" s="9">
        <f>T135/I135</f>
        <v>0.021052631578947368</v>
      </c>
    </row>
    <row r="136" spans="1:21" ht="12.75" hidden="1" outlineLevel="2">
      <c r="A136" s="7" t="s">
        <v>29</v>
      </c>
      <c r="B136" s="8">
        <v>36</v>
      </c>
      <c r="C136" s="8" t="s">
        <v>26</v>
      </c>
      <c r="D136" s="10">
        <v>537</v>
      </c>
      <c r="E136" s="10">
        <v>305</v>
      </c>
      <c r="F136" s="9">
        <f>E136/D136</f>
        <v>0.5679702048417132</v>
      </c>
      <c r="G136" s="10">
        <v>2</v>
      </c>
      <c r="H136" s="9">
        <f>G136/E136</f>
        <v>0.006557377049180328</v>
      </c>
      <c r="I136" s="10">
        <f>E136-G136</f>
        <v>303</v>
      </c>
      <c r="J136" s="10">
        <v>6</v>
      </c>
      <c r="K136" s="9">
        <f>J136/I136</f>
        <v>0.019801980198019802</v>
      </c>
      <c r="L136" s="10">
        <v>118</v>
      </c>
      <c r="M136" s="9">
        <f>L136/I136</f>
        <v>0.38943894389438943</v>
      </c>
      <c r="N136" s="10">
        <v>125</v>
      </c>
      <c r="O136" s="9">
        <f>N136/I136</f>
        <v>0.41254125412541254</v>
      </c>
      <c r="P136" s="10">
        <v>34</v>
      </c>
      <c r="Q136" s="9">
        <f>P136/I136</f>
        <v>0.11221122112211221</v>
      </c>
      <c r="R136" s="10">
        <v>14</v>
      </c>
      <c r="S136" s="9">
        <f>R136/I136</f>
        <v>0.0462046204620462</v>
      </c>
      <c r="T136" s="10">
        <v>6</v>
      </c>
      <c r="U136" s="9">
        <f>T136/I136</f>
        <v>0.019801980198019802</v>
      </c>
    </row>
    <row r="137" spans="1:21" ht="12.75" hidden="1" outlineLevel="2">
      <c r="A137" s="7" t="s">
        <v>29</v>
      </c>
      <c r="B137" s="8">
        <v>37</v>
      </c>
      <c r="C137" s="8" t="s">
        <v>26</v>
      </c>
      <c r="D137" s="10">
        <v>594</v>
      </c>
      <c r="E137" s="10">
        <v>237</v>
      </c>
      <c r="F137" s="9">
        <f>E137/D137</f>
        <v>0.398989898989899</v>
      </c>
      <c r="G137" s="10">
        <v>1</v>
      </c>
      <c r="H137" s="9">
        <f>G137/E137</f>
        <v>0.004219409282700422</v>
      </c>
      <c r="I137" s="10">
        <f>E137-G137</f>
        <v>236</v>
      </c>
      <c r="J137" s="10">
        <v>1</v>
      </c>
      <c r="K137" s="9">
        <f>J137/I137</f>
        <v>0.00423728813559322</v>
      </c>
      <c r="L137" s="10">
        <v>80</v>
      </c>
      <c r="M137" s="9">
        <f>L137/I137</f>
        <v>0.3389830508474576</v>
      </c>
      <c r="N137" s="10">
        <v>121</v>
      </c>
      <c r="O137" s="9">
        <f>N137/I137</f>
        <v>0.5127118644067796</v>
      </c>
      <c r="P137" s="10">
        <v>27</v>
      </c>
      <c r="Q137" s="9">
        <f>P137/I137</f>
        <v>0.11440677966101695</v>
      </c>
      <c r="R137" s="10">
        <v>3</v>
      </c>
      <c r="S137" s="9">
        <f>R137/I137</f>
        <v>0.012711864406779662</v>
      </c>
      <c r="T137" s="10">
        <v>4</v>
      </c>
      <c r="U137" s="9">
        <f>T137/I137</f>
        <v>0.01694915254237288</v>
      </c>
    </row>
    <row r="138" spans="1:21" ht="12.75" hidden="1" outlineLevel="2">
      <c r="A138" s="7" t="s">
        <v>29</v>
      </c>
      <c r="B138" s="8">
        <v>38</v>
      </c>
      <c r="C138" s="8" t="s">
        <v>26</v>
      </c>
      <c r="D138" s="10">
        <v>727</v>
      </c>
      <c r="E138" s="10">
        <v>418</v>
      </c>
      <c r="F138" s="9">
        <f>E138/D138</f>
        <v>0.5749656121045392</v>
      </c>
      <c r="G138" s="10">
        <v>17</v>
      </c>
      <c r="H138" s="9">
        <f>G138/E138</f>
        <v>0.04066985645933014</v>
      </c>
      <c r="I138" s="10">
        <f>E138-G138</f>
        <v>401</v>
      </c>
      <c r="J138" s="10">
        <v>12</v>
      </c>
      <c r="K138" s="9">
        <f>J138/I138</f>
        <v>0.029925187032418952</v>
      </c>
      <c r="L138" s="10">
        <v>163</v>
      </c>
      <c r="M138" s="9">
        <f>L138/I138</f>
        <v>0.40648379052369077</v>
      </c>
      <c r="N138" s="10">
        <v>129</v>
      </c>
      <c r="O138" s="9">
        <f>N138/I138</f>
        <v>0.32169576059850374</v>
      </c>
      <c r="P138" s="10">
        <v>61</v>
      </c>
      <c r="Q138" s="9">
        <f>P138/I138</f>
        <v>0.15211970074812967</v>
      </c>
      <c r="R138" s="10">
        <v>15</v>
      </c>
      <c r="S138" s="9">
        <f>R138/I138</f>
        <v>0.03740648379052369</v>
      </c>
      <c r="T138" s="10">
        <v>21</v>
      </c>
      <c r="U138" s="9">
        <f>T138/I138</f>
        <v>0.05236907730673317</v>
      </c>
    </row>
    <row r="139" spans="1:21" ht="12.75" hidden="1" outlineLevel="2">
      <c r="A139" s="7" t="s">
        <v>29</v>
      </c>
      <c r="B139" s="8">
        <v>39</v>
      </c>
      <c r="C139" s="8" t="s">
        <v>22</v>
      </c>
      <c r="D139" s="10">
        <v>491</v>
      </c>
      <c r="E139" s="10">
        <v>236</v>
      </c>
      <c r="F139" s="9">
        <f>E139/D139</f>
        <v>0.48065173116089616</v>
      </c>
      <c r="G139" s="10">
        <v>3</v>
      </c>
      <c r="H139" s="9">
        <f>G139/E139</f>
        <v>0.012711864406779662</v>
      </c>
      <c r="I139" s="10">
        <f>E139-G139</f>
        <v>233</v>
      </c>
      <c r="J139" s="10">
        <v>6</v>
      </c>
      <c r="K139" s="9">
        <f>J139/I139</f>
        <v>0.02575107296137339</v>
      </c>
      <c r="L139" s="10">
        <v>119</v>
      </c>
      <c r="M139" s="9">
        <f>L139/I139</f>
        <v>0.5107296137339056</v>
      </c>
      <c r="N139" s="10">
        <v>68</v>
      </c>
      <c r="O139" s="9">
        <f>N139/I139</f>
        <v>0.2918454935622318</v>
      </c>
      <c r="P139" s="10">
        <v>23</v>
      </c>
      <c r="Q139" s="9">
        <f>P139/I139</f>
        <v>0.09871244635193133</v>
      </c>
      <c r="R139" s="10">
        <v>9</v>
      </c>
      <c r="S139" s="9">
        <f>R139/I139</f>
        <v>0.03862660944206009</v>
      </c>
      <c r="T139" s="10">
        <v>8</v>
      </c>
      <c r="U139" s="9">
        <f>T139/I139</f>
        <v>0.034334763948497854</v>
      </c>
    </row>
    <row r="140" spans="1:21" ht="12.75" hidden="1" outlineLevel="2">
      <c r="A140" s="7" t="s">
        <v>29</v>
      </c>
      <c r="B140" s="8">
        <v>39</v>
      </c>
      <c r="C140" s="8" t="s">
        <v>23</v>
      </c>
      <c r="D140" s="10">
        <v>524</v>
      </c>
      <c r="E140" s="10">
        <v>272</v>
      </c>
      <c r="F140" s="9">
        <f>E140/D140</f>
        <v>0.5190839694656488</v>
      </c>
      <c r="G140" s="10">
        <v>2</v>
      </c>
      <c r="H140" s="9">
        <f>G140/E140</f>
        <v>0.007352941176470588</v>
      </c>
      <c r="I140" s="10">
        <f>E140-G140</f>
        <v>270</v>
      </c>
      <c r="J140" s="10">
        <v>4</v>
      </c>
      <c r="K140" s="9">
        <f>J140/I140</f>
        <v>0.014814814814814815</v>
      </c>
      <c r="L140" s="10">
        <v>117</v>
      </c>
      <c r="M140" s="9">
        <f>L140/I140</f>
        <v>0.43333333333333335</v>
      </c>
      <c r="N140" s="10">
        <v>97</v>
      </c>
      <c r="O140" s="9">
        <f>N140/I140</f>
        <v>0.3592592592592593</v>
      </c>
      <c r="P140" s="10">
        <v>31</v>
      </c>
      <c r="Q140" s="9">
        <f>P140/I140</f>
        <v>0.11481481481481481</v>
      </c>
      <c r="R140" s="10">
        <v>0</v>
      </c>
      <c r="S140" s="9">
        <f>R140/I140</f>
        <v>0</v>
      </c>
      <c r="T140" s="10">
        <v>21</v>
      </c>
      <c r="U140" s="9">
        <f>T140/I140</f>
        <v>0.07777777777777778</v>
      </c>
    </row>
    <row r="141" spans="1:21" ht="12.75" hidden="1" outlineLevel="2">
      <c r="A141" s="7" t="s">
        <v>29</v>
      </c>
      <c r="B141" s="8">
        <v>41</v>
      </c>
      <c r="C141" s="8" t="s">
        <v>26</v>
      </c>
      <c r="D141" s="10">
        <v>557</v>
      </c>
      <c r="E141" s="10">
        <v>309</v>
      </c>
      <c r="F141" s="9">
        <f>E141/D141</f>
        <v>0.5547576301615799</v>
      </c>
      <c r="G141" s="10">
        <v>6</v>
      </c>
      <c r="H141" s="9">
        <f>G141/E141</f>
        <v>0.019417475728155338</v>
      </c>
      <c r="I141" s="10">
        <f>E141-G141</f>
        <v>303</v>
      </c>
      <c r="J141" s="10">
        <v>7</v>
      </c>
      <c r="K141" s="9">
        <f>J141/I141</f>
        <v>0.0231023102310231</v>
      </c>
      <c r="L141" s="10">
        <v>132</v>
      </c>
      <c r="M141" s="9">
        <f>L141/I141</f>
        <v>0.43564356435643564</v>
      </c>
      <c r="N141" s="10">
        <v>108</v>
      </c>
      <c r="O141" s="9">
        <f>N141/I141</f>
        <v>0.3564356435643564</v>
      </c>
      <c r="P141" s="10">
        <v>33</v>
      </c>
      <c r="Q141" s="9">
        <f>P141/I141</f>
        <v>0.10891089108910891</v>
      </c>
      <c r="R141" s="10">
        <v>3</v>
      </c>
      <c r="S141" s="9">
        <f>R141/I141</f>
        <v>0.009900990099009901</v>
      </c>
      <c r="T141" s="10">
        <v>20</v>
      </c>
      <c r="U141" s="9">
        <f>T141/I141</f>
        <v>0.066006600660066</v>
      </c>
    </row>
    <row r="142" spans="1:21" ht="12.75" hidden="1" outlineLevel="2">
      <c r="A142" s="7" t="s">
        <v>29</v>
      </c>
      <c r="B142" s="8">
        <v>42</v>
      </c>
      <c r="C142" s="8" t="s">
        <v>26</v>
      </c>
      <c r="D142" s="10">
        <v>720</v>
      </c>
      <c r="E142" s="10">
        <v>392</v>
      </c>
      <c r="F142" s="9">
        <f>E142/D142</f>
        <v>0.5444444444444444</v>
      </c>
      <c r="G142" s="10">
        <v>4</v>
      </c>
      <c r="H142" s="9">
        <f>G142/E142</f>
        <v>0.01020408163265306</v>
      </c>
      <c r="I142" s="10">
        <f>E142-G142</f>
        <v>388</v>
      </c>
      <c r="J142" s="10">
        <v>5</v>
      </c>
      <c r="K142" s="9">
        <f>J142/I142</f>
        <v>0.01288659793814433</v>
      </c>
      <c r="L142" s="10">
        <v>154</v>
      </c>
      <c r="M142" s="9">
        <f>L142/I142</f>
        <v>0.39690721649484534</v>
      </c>
      <c r="N142" s="10">
        <v>169</v>
      </c>
      <c r="O142" s="9">
        <f>N142/I142</f>
        <v>0.43556701030927836</v>
      </c>
      <c r="P142" s="10">
        <v>37</v>
      </c>
      <c r="Q142" s="9">
        <f>P142/I142</f>
        <v>0.09536082474226804</v>
      </c>
      <c r="R142" s="10">
        <v>11</v>
      </c>
      <c r="S142" s="9">
        <f>R142/I142</f>
        <v>0.028350515463917526</v>
      </c>
      <c r="T142" s="10">
        <v>12</v>
      </c>
      <c r="U142" s="9">
        <f>T142/I142</f>
        <v>0.030927835051546393</v>
      </c>
    </row>
    <row r="143" spans="1:21" ht="12.75" hidden="1" outlineLevel="2">
      <c r="A143" s="7" t="s">
        <v>29</v>
      </c>
      <c r="B143" s="8">
        <v>43</v>
      </c>
      <c r="C143" s="8" t="s">
        <v>22</v>
      </c>
      <c r="D143" s="10">
        <v>478</v>
      </c>
      <c r="E143" s="10">
        <v>279</v>
      </c>
      <c r="F143" s="9">
        <f>E143/D143</f>
        <v>0.5836820083682008</v>
      </c>
      <c r="G143" s="10">
        <v>6</v>
      </c>
      <c r="H143" s="9">
        <f>G143/E143</f>
        <v>0.021505376344086023</v>
      </c>
      <c r="I143" s="10">
        <f>E143-G143</f>
        <v>273</v>
      </c>
      <c r="J143" s="10">
        <v>4</v>
      </c>
      <c r="K143" s="9">
        <f>J143/I143</f>
        <v>0.014652014652014652</v>
      </c>
      <c r="L143" s="10">
        <v>102</v>
      </c>
      <c r="M143" s="9">
        <f>L143/I143</f>
        <v>0.37362637362637363</v>
      </c>
      <c r="N143" s="10">
        <v>124</v>
      </c>
      <c r="O143" s="9">
        <f>N143/I143</f>
        <v>0.4542124542124542</v>
      </c>
      <c r="P143" s="10">
        <v>34</v>
      </c>
      <c r="Q143" s="9">
        <f>P143/I143</f>
        <v>0.12454212454212454</v>
      </c>
      <c r="R143" s="10">
        <v>4</v>
      </c>
      <c r="S143" s="9">
        <f>R143/I143</f>
        <v>0.014652014652014652</v>
      </c>
      <c r="T143" s="10">
        <v>5</v>
      </c>
      <c r="U143" s="9">
        <f>T143/I143</f>
        <v>0.018315018315018316</v>
      </c>
    </row>
    <row r="144" spans="1:21" ht="13.5" hidden="1" outlineLevel="2">
      <c r="A144" s="13" t="s">
        <v>29</v>
      </c>
      <c r="B144" s="4">
        <v>43</v>
      </c>
      <c r="C144" s="4" t="s">
        <v>23</v>
      </c>
      <c r="D144" s="5">
        <v>497</v>
      </c>
      <c r="E144" s="5">
        <v>269</v>
      </c>
      <c r="F144" s="14">
        <f>E144/D144</f>
        <v>0.5412474849094567</v>
      </c>
      <c r="G144" s="5">
        <v>5</v>
      </c>
      <c r="H144" s="14">
        <f>G144/E144</f>
        <v>0.01858736059479554</v>
      </c>
      <c r="I144" s="5">
        <f>E144-G144</f>
        <v>264</v>
      </c>
      <c r="J144" s="5">
        <v>5</v>
      </c>
      <c r="K144" s="14">
        <f>J144/I144</f>
        <v>0.01893939393939394</v>
      </c>
      <c r="L144" s="5">
        <v>94</v>
      </c>
      <c r="M144" s="14">
        <f>L144/I144</f>
        <v>0.3560606060606061</v>
      </c>
      <c r="N144" s="5">
        <v>113</v>
      </c>
      <c r="O144" s="14">
        <f>N144/I144</f>
        <v>0.42803030303030304</v>
      </c>
      <c r="P144" s="5">
        <v>41</v>
      </c>
      <c r="Q144" s="14">
        <f>P144/I144</f>
        <v>0.1553030303030303</v>
      </c>
      <c r="R144" s="5">
        <v>6</v>
      </c>
      <c r="S144" s="14">
        <f>R144/I144</f>
        <v>0.022727272727272728</v>
      </c>
      <c r="T144" s="5">
        <v>5</v>
      </c>
      <c r="U144" s="14">
        <f>T144/I144</f>
        <v>0.01893939393939394</v>
      </c>
    </row>
    <row r="145" spans="1:21" ht="13.5" outlineLevel="1" collapsed="1">
      <c r="A145" s="7" t="s">
        <v>29</v>
      </c>
      <c r="B145" s="8"/>
      <c r="C145" s="8"/>
      <c r="D145" s="10">
        <f>SUBTOTAL(9,D132:D144)</f>
        <v>7939</v>
      </c>
      <c r="E145" s="10">
        <f>SUBTOTAL(9,E132:E144)</f>
        <v>4275</v>
      </c>
      <c r="F145" s="9">
        <f>E145/D145</f>
        <v>0.5384809169920645</v>
      </c>
      <c r="G145" s="10">
        <f>SUBTOTAL(9,G132:G144)</f>
        <v>75</v>
      </c>
      <c r="H145" s="9">
        <f>G145/E145</f>
        <v>0.017543859649122806</v>
      </c>
      <c r="I145" s="10">
        <f>SUM(I132:I144)</f>
        <v>4200</v>
      </c>
      <c r="J145" s="10">
        <f>SUBTOTAL(9,J132:J144)</f>
        <v>82</v>
      </c>
      <c r="K145" s="9">
        <f>J145/I145</f>
        <v>0.019523809523809523</v>
      </c>
      <c r="L145" s="10">
        <f>SUBTOTAL(9,L132:L144)</f>
        <v>1706</v>
      </c>
      <c r="M145" s="9">
        <f>L145/I145</f>
        <v>0.4061904761904762</v>
      </c>
      <c r="N145" s="10">
        <f>SUBTOTAL(9,N132:N144)</f>
        <v>1621</v>
      </c>
      <c r="O145" s="9">
        <f>N145/I145</f>
        <v>0.38595238095238094</v>
      </c>
      <c r="P145" s="10">
        <f>SUBTOTAL(9,P132:P144)</f>
        <v>530</v>
      </c>
      <c r="Q145" s="9">
        <f>P145/I145</f>
        <v>0.1261904761904762</v>
      </c>
      <c r="R145" s="10">
        <f>SUBTOTAL(9,R132:R144)</f>
        <v>125</v>
      </c>
      <c r="S145" s="9">
        <f>R145/I145</f>
        <v>0.02976190476190476</v>
      </c>
      <c r="T145" s="10">
        <f>SUBTOTAL(9,T132:T144)</f>
        <v>136</v>
      </c>
      <c r="U145" s="9">
        <f>T145/I145</f>
        <v>0.03238095238095238</v>
      </c>
    </row>
    <row r="146" spans="1:21" ht="13.5">
      <c r="A146" s="7" t="s">
        <v>30</v>
      </c>
      <c r="B146" s="7"/>
      <c r="C146" s="7"/>
      <c r="D146" s="10">
        <f>SUBTOTAL(9,D2:D144)</f>
        <v>93065</v>
      </c>
      <c r="E146" s="10">
        <f>SUBTOTAL(9,E2:E144)</f>
        <v>59285</v>
      </c>
      <c r="F146" s="9">
        <f>E146/D146</f>
        <v>0.6370278837371729</v>
      </c>
      <c r="G146" s="10">
        <f>SUBTOTAL(9,G2:G144)</f>
        <v>1033</v>
      </c>
      <c r="H146" s="9">
        <f>G146/E146</f>
        <v>0.017424306316943576</v>
      </c>
      <c r="I146" s="10">
        <f>SUM(I145+I131+I88+I54+I17)</f>
        <v>58252</v>
      </c>
      <c r="J146" s="10">
        <f>SUBTOTAL(9,J2:J144)</f>
        <v>1342</v>
      </c>
      <c r="K146" s="9">
        <f>J146/I146</f>
        <v>0.02303783561079448</v>
      </c>
      <c r="L146" s="10">
        <f>SUBTOTAL(9,L2:L144)</f>
        <v>24276</v>
      </c>
      <c r="M146" s="9">
        <f>L146/I146</f>
        <v>0.4167410561010781</v>
      </c>
      <c r="N146" s="10">
        <f>SUBTOTAL(9,N2:N144)</f>
        <v>20358</v>
      </c>
      <c r="O146" s="9">
        <f>N146/I146</f>
        <v>0.3494815628647943</v>
      </c>
      <c r="P146" s="10">
        <f>SUBTOTAL(9,P2:P144)</f>
        <v>7146</v>
      </c>
      <c r="Q146" s="9">
        <f>P146/I146</f>
        <v>0.12267389960859713</v>
      </c>
      <c r="R146" s="10">
        <f>SUBTOTAL(9,R2:R144)</f>
        <v>3049</v>
      </c>
      <c r="S146" s="9">
        <f>R146/I146</f>
        <v>0.0523415505047037</v>
      </c>
      <c r="T146" s="10">
        <f>SUBTOTAL(9,T2:T144)</f>
        <v>2081</v>
      </c>
      <c r="U146" s="9">
        <f>T146/I146</f>
        <v>0.035724095310032275</v>
      </c>
    </row>
    <row r="147" spans="2:21" ht="12.75">
      <c r="B147" s="19"/>
      <c r="C147" s="19"/>
      <c r="D147" s="19"/>
      <c r="E147" s="19"/>
      <c r="F147" s="19"/>
      <c r="G147" s="19"/>
      <c r="H147" s="19"/>
      <c r="I147" s="20"/>
      <c r="J147" s="19"/>
      <c r="K147" s="19"/>
      <c r="L147" s="21"/>
      <c r="M147" s="21"/>
      <c r="N147" s="21"/>
      <c r="O147" s="21"/>
      <c r="P147" s="21"/>
      <c r="Q147" s="21"/>
      <c r="R147" s="21"/>
      <c r="S147" s="21"/>
      <c r="T147" s="19"/>
      <c r="U147" s="19"/>
    </row>
    <row r="148" spans="2:21" ht="13.5">
      <c r="B148" s="19"/>
      <c r="C148" s="19"/>
      <c r="D148" s="19"/>
      <c r="E148" s="19"/>
      <c r="F148" s="19"/>
      <c r="G148" s="19"/>
      <c r="H148" s="19"/>
      <c r="I148" s="20"/>
      <c r="J148" s="19"/>
      <c r="K148" s="19"/>
      <c r="L148" s="21"/>
      <c r="M148" s="21"/>
      <c r="N148" s="21"/>
      <c r="O148" s="21"/>
      <c r="P148" s="21"/>
      <c r="Q148" s="21"/>
      <c r="R148" s="21"/>
      <c r="S148" s="21"/>
      <c r="T148" s="19"/>
      <c r="U148" s="19"/>
    </row>
    <row r="149" spans="1:21" ht="13.5">
      <c r="A149" s="7" t="s">
        <v>31</v>
      </c>
      <c r="B149" s="7"/>
      <c r="C149" s="7"/>
      <c r="D149" s="10">
        <f>SUM(D2:D10)</f>
        <v>5468</v>
      </c>
      <c r="E149" s="10">
        <f>SUM(E2:E10)</f>
        <v>3548</v>
      </c>
      <c r="F149" s="9">
        <f>E149/D149</f>
        <v>0.6488661302121433</v>
      </c>
      <c r="G149" s="10">
        <f>SUM(G2:G10)</f>
        <v>52</v>
      </c>
      <c r="H149" s="9">
        <f>G149/E149</f>
        <v>0.014656144306651634</v>
      </c>
      <c r="I149" s="10">
        <f>E149-G149</f>
        <v>3496</v>
      </c>
      <c r="J149" s="10">
        <f>SUM(J2:J10)</f>
        <v>94</v>
      </c>
      <c r="K149" s="9">
        <f>J149/I149</f>
        <v>0.02688787185354691</v>
      </c>
      <c r="L149" s="10">
        <f>SUM(L2:L10)</f>
        <v>1331</v>
      </c>
      <c r="M149" s="9">
        <f>L149/I149</f>
        <v>0.380720823798627</v>
      </c>
      <c r="N149" s="10">
        <f>SUM(N2:N10)</f>
        <v>1179</v>
      </c>
      <c r="O149" s="9">
        <f>N149/I149</f>
        <v>0.3372425629290618</v>
      </c>
      <c r="P149" s="10">
        <f>SUM(P2:P10)</f>
        <v>491</v>
      </c>
      <c r="Q149" s="9">
        <f>P149/I149</f>
        <v>0.1404462242562929</v>
      </c>
      <c r="R149" s="10">
        <f>SUM(R2:R10)</f>
        <v>245</v>
      </c>
      <c r="S149" s="9">
        <f>R149/I149</f>
        <v>0.07008009153318077</v>
      </c>
      <c r="T149" s="10">
        <f>SUM(T2:T10)</f>
        <v>156</v>
      </c>
      <c r="U149" s="9">
        <f>T149/I149</f>
        <v>0.04462242562929062</v>
      </c>
    </row>
    <row r="150" spans="1:21" ht="13.5">
      <c r="A150" s="7" t="s">
        <v>32</v>
      </c>
      <c r="B150" s="7"/>
      <c r="C150" s="7"/>
      <c r="D150" s="10">
        <f>SUM(D11:D16)</f>
        <v>4061</v>
      </c>
      <c r="E150" s="10">
        <f>SUM(E11:E16)</f>
        <v>2719</v>
      </c>
      <c r="F150" s="9">
        <f>E150/D150</f>
        <v>0.6695395222851515</v>
      </c>
      <c r="G150" s="10">
        <f>SUM(G11:G16)</f>
        <v>62</v>
      </c>
      <c r="H150" s="9">
        <f>G150/E150</f>
        <v>0.02280250091945568</v>
      </c>
      <c r="I150" s="10">
        <f>E150-G150</f>
        <v>2657</v>
      </c>
      <c r="J150" s="10">
        <f>SUM(J11:J16)</f>
        <v>109</v>
      </c>
      <c r="K150" s="9">
        <f>J150/I150</f>
        <v>0.04102371095220173</v>
      </c>
      <c r="L150" s="10">
        <f>SUM(L11:L16)</f>
        <v>891</v>
      </c>
      <c r="M150" s="9">
        <f>L150/I150</f>
        <v>0.33534060971019947</v>
      </c>
      <c r="N150" s="10">
        <f>SUM(N11:N16)</f>
        <v>837</v>
      </c>
      <c r="O150" s="9">
        <f>N150/I150</f>
        <v>0.3150169363944298</v>
      </c>
      <c r="P150" s="10">
        <f>SUM(P11:P16)</f>
        <v>419</v>
      </c>
      <c r="Q150" s="9">
        <f>P150/I150</f>
        <v>0.1576966503575461</v>
      </c>
      <c r="R150" s="10">
        <f>SUM(R11:R16)</f>
        <v>289</v>
      </c>
      <c r="S150" s="9">
        <f>R150/I150</f>
        <v>0.10876928867143394</v>
      </c>
      <c r="T150" s="10">
        <f>SUM(T11:T16)</f>
        <v>112</v>
      </c>
      <c r="U150" s="9">
        <f>T150/I150</f>
        <v>0.042152803914188935</v>
      </c>
    </row>
    <row r="151" spans="2:21" ht="13.5">
      <c r="B151" s="19"/>
      <c r="C151" s="19"/>
      <c r="D151" s="19"/>
      <c r="E151" s="19"/>
      <c r="F151" s="19"/>
      <c r="G151" s="19"/>
      <c r="H151" s="19"/>
      <c r="I151" s="20"/>
      <c r="J151" s="19"/>
      <c r="K151" s="19"/>
      <c r="L151" s="21"/>
      <c r="M151" s="21"/>
      <c r="N151" s="21"/>
      <c r="O151" s="21"/>
      <c r="P151" s="20"/>
      <c r="Q151" s="21"/>
      <c r="R151" s="21"/>
      <c r="S151" s="21"/>
      <c r="T151" s="19"/>
      <c r="U151" s="19"/>
    </row>
    <row r="152" spans="1:21" ht="13.5">
      <c r="A152" s="7" t="s">
        <v>33</v>
      </c>
      <c r="B152" s="8"/>
      <c r="C152" s="8"/>
      <c r="D152" s="10">
        <f>59749+34353</f>
        <v>94102</v>
      </c>
      <c r="E152" s="10">
        <v>59749</v>
      </c>
      <c r="F152" s="9">
        <f>E152/D152</f>
        <v>0.6349386835561412</v>
      </c>
      <c r="G152" s="10">
        <v>1078</v>
      </c>
      <c r="H152" s="9">
        <f>G152/E152</f>
        <v>0.018042142964735813</v>
      </c>
      <c r="I152" s="10">
        <f>E152-G152</f>
        <v>58671</v>
      </c>
      <c r="J152" s="10">
        <v>1497</v>
      </c>
      <c r="K152" s="9">
        <f>J152/I152</f>
        <v>0.025515160811985477</v>
      </c>
      <c r="L152" s="10">
        <v>23727</v>
      </c>
      <c r="M152" s="9">
        <f>L152/I152</f>
        <v>0.4044076289819502</v>
      </c>
      <c r="N152" s="10">
        <v>19694</v>
      </c>
      <c r="O152" s="9">
        <f>N152/I152</f>
        <v>0.33566838813042216</v>
      </c>
      <c r="P152" s="10">
        <v>7779</v>
      </c>
      <c r="Q152" s="9">
        <f>P152/I152</f>
        <v>0.13258679756608888</v>
      </c>
      <c r="R152" s="10">
        <v>3504</v>
      </c>
      <c r="S152" s="9">
        <f>R152/I152</f>
        <v>0.05972286137955719</v>
      </c>
      <c r="T152" s="10">
        <f>439+394+268+142+139+116+98+91+86+83+82+81+74+71+62+61+51+50+44+20+18</f>
        <v>2470</v>
      </c>
      <c r="U152" s="9">
        <f>T152/I152</f>
        <v>0.04209916312999608</v>
      </c>
    </row>
  </sheetData>
  <sheetProtection selectLockedCells="1" selectUnlockedCells="1"/>
  <mergeCells count="3">
    <mergeCell ref="A146:C146"/>
    <mergeCell ref="A149:C149"/>
    <mergeCell ref="A150:C1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syluri </cp:lastModifiedBy>
  <dcterms:created xsi:type="dcterms:W3CDTF">2011-05-23T06:17:58Z</dcterms:created>
  <dcterms:modified xsi:type="dcterms:W3CDTF">2011-05-23T22:09:42Z</dcterms:modified>
  <cp:category/>
  <cp:version/>
  <cp:contentType/>
  <cp:contentStatus/>
  <cp:revision>1</cp:revision>
</cp:coreProperties>
</file>